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ZVRŠENJE IZVJEŠTAJI OBJAVE WEB\2021\"/>
    </mc:Choice>
  </mc:AlternateContent>
  <bookViews>
    <workbookView xWindow="-15" yWindow="-15" windowWidth="13185" windowHeight="985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  <definedName name="_xlnm.Print_Area" localSheetId="0">List1!$A$1:$H$559</definedName>
  </definedNames>
  <calcPr calcId="162913"/>
</workbook>
</file>

<file path=xl/calcChain.xml><?xml version="1.0" encoding="utf-8"?>
<calcChain xmlns="http://schemas.openxmlformats.org/spreadsheetml/2006/main">
  <c r="C4" i="1" l="1"/>
  <c r="F451" i="1"/>
  <c r="G451" i="1"/>
  <c r="H451" i="1"/>
  <c r="F452" i="1"/>
  <c r="G452" i="1"/>
  <c r="H452" i="1"/>
  <c r="F453" i="1"/>
  <c r="G453" i="1"/>
  <c r="H453" i="1"/>
  <c r="F450" i="1" l="1"/>
  <c r="G450" i="1"/>
  <c r="H450" i="1"/>
  <c r="F394" i="1"/>
  <c r="G394" i="1"/>
  <c r="H394" i="1"/>
  <c r="F206" i="1"/>
  <c r="G206" i="1"/>
  <c r="H206" i="1"/>
  <c r="F207" i="1"/>
  <c r="G207" i="1"/>
  <c r="H207" i="1"/>
  <c r="F121" i="1"/>
  <c r="G121" i="1"/>
  <c r="H121" i="1"/>
  <c r="D4" i="1" l="1"/>
  <c r="E4" i="1"/>
  <c r="F239" i="1"/>
  <c r="G239" i="1"/>
  <c r="H239" i="1"/>
  <c r="F240" i="1"/>
  <c r="G240" i="1"/>
  <c r="H240" i="1"/>
  <c r="F241" i="1"/>
  <c r="G241" i="1"/>
  <c r="H241" i="1"/>
  <c r="F242" i="1"/>
  <c r="G242" i="1"/>
  <c r="H242" i="1"/>
  <c r="F243" i="1"/>
  <c r="G243" i="1"/>
  <c r="H243" i="1"/>
  <c r="F244" i="1"/>
  <c r="G244" i="1"/>
  <c r="H244" i="1"/>
  <c r="F245" i="1"/>
  <c r="G245" i="1"/>
  <c r="H245" i="1"/>
  <c r="F246" i="1"/>
  <c r="G246" i="1"/>
  <c r="H246" i="1"/>
  <c r="F247" i="1"/>
  <c r="G247" i="1"/>
  <c r="H247" i="1"/>
  <c r="F248" i="1"/>
  <c r="G248" i="1"/>
  <c r="H248" i="1"/>
  <c r="F249" i="1"/>
  <c r="G249" i="1"/>
  <c r="H249" i="1"/>
  <c r="F250" i="1"/>
  <c r="G250" i="1"/>
  <c r="H250" i="1"/>
  <c r="F251" i="1"/>
  <c r="G251" i="1"/>
  <c r="H251" i="1"/>
  <c r="F252" i="1"/>
  <c r="G252" i="1"/>
  <c r="H252" i="1"/>
  <c r="F253" i="1"/>
  <c r="G253" i="1"/>
  <c r="H253" i="1"/>
  <c r="F254" i="1"/>
  <c r="G254" i="1"/>
  <c r="H254" i="1"/>
  <c r="F255" i="1"/>
  <c r="G255" i="1"/>
  <c r="H255" i="1"/>
  <c r="F256" i="1"/>
  <c r="G256" i="1"/>
  <c r="H256" i="1"/>
  <c r="F257" i="1"/>
  <c r="G257" i="1"/>
  <c r="H257" i="1"/>
  <c r="F258" i="1"/>
  <c r="G258" i="1"/>
  <c r="H258" i="1"/>
  <c r="F259" i="1"/>
  <c r="G259" i="1"/>
  <c r="H259" i="1"/>
  <c r="F260" i="1"/>
  <c r="G260" i="1"/>
  <c r="H260" i="1"/>
  <c r="F261" i="1"/>
  <c r="G261" i="1"/>
  <c r="H261" i="1"/>
  <c r="F262" i="1"/>
  <c r="G262" i="1"/>
  <c r="H262" i="1"/>
  <c r="F263" i="1"/>
  <c r="G263" i="1"/>
  <c r="H263" i="1"/>
  <c r="F264" i="1"/>
  <c r="G264" i="1"/>
  <c r="H264" i="1"/>
  <c r="F265" i="1"/>
  <c r="G265" i="1"/>
  <c r="H265" i="1"/>
  <c r="F266" i="1"/>
  <c r="G266" i="1"/>
  <c r="H266" i="1"/>
  <c r="F267" i="1"/>
  <c r="G267" i="1"/>
  <c r="H267" i="1"/>
  <c r="F268" i="1"/>
  <c r="G268" i="1"/>
  <c r="H268" i="1"/>
  <c r="F187" i="1"/>
  <c r="G187" i="1"/>
  <c r="H187" i="1"/>
  <c r="F130" i="1"/>
  <c r="G130" i="1"/>
  <c r="H130" i="1"/>
  <c r="F131" i="1"/>
  <c r="G131" i="1"/>
  <c r="H131" i="1"/>
  <c r="F132" i="1"/>
  <c r="G132" i="1"/>
  <c r="H132" i="1"/>
  <c r="F133" i="1"/>
  <c r="G133" i="1"/>
  <c r="H133" i="1"/>
  <c r="F134" i="1"/>
  <c r="G134" i="1"/>
  <c r="H134" i="1"/>
  <c r="F12" i="1"/>
  <c r="G12" i="1"/>
  <c r="H12" i="1"/>
  <c r="F9" i="1"/>
  <c r="G9" i="1"/>
  <c r="H9" i="1"/>
  <c r="F10" i="1"/>
  <c r="G10" i="1"/>
  <c r="H10" i="1"/>
  <c r="F11" i="1"/>
  <c r="G11" i="1"/>
  <c r="H11" i="1"/>
  <c r="F13" i="1"/>
  <c r="G13" i="1"/>
  <c r="H13" i="1"/>
  <c r="F125" i="1" l="1"/>
  <c r="G125" i="1"/>
  <c r="H125" i="1"/>
  <c r="F126" i="1"/>
  <c r="G126" i="1"/>
  <c r="H126" i="1"/>
  <c r="F40" i="1"/>
  <c r="G40" i="1"/>
  <c r="H40" i="1"/>
  <c r="F41" i="1"/>
  <c r="G41" i="1"/>
  <c r="H41" i="1"/>
  <c r="F42" i="1"/>
  <c r="G42" i="1"/>
  <c r="H42" i="1"/>
  <c r="F514" i="1" l="1"/>
  <c r="G514" i="1"/>
  <c r="H514" i="1"/>
  <c r="F511" i="1"/>
  <c r="G511" i="1"/>
  <c r="H511" i="1"/>
  <c r="F512" i="1"/>
  <c r="G512" i="1"/>
  <c r="H512" i="1"/>
  <c r="F513" i="1"/>
  <c r="G513" i="1"/>
  <c r="H513" i="1"/>
  <c r="F432" i="1"/>
  <c r="G432" i="1"/>
  <c r="H432" i="1"/>
  <c r="F433" i="1"/>
  <c r="G433" i="1"/>
  <c r="H433" i="1"/>
  <c r="F434" i="1"/>
  <c r="G434" i="1"/>
  <c r="H434" i="1"/>
  <c r="F372" i="1"/>
  <c r="G372" i="1"/>
  <c r="H372" i="1"/>
  <c r="F373" i="1"/>
  <c r="G373" i="1"/>
  <c r="H373" i="1"/>
  <c r="F374" i="1"/>
  <c r="G374" i="1"/>
  <c r="H374" i="1"/>
  <c r="F298" i="1"/>
  <c r="G298" i="1"/>
  <c r="H298" i="1"/>
  <c r="F299" i="1"/>
  <c r="G299" i="1"/>
  <c r="H299" i="1"/>
  <c r="F300" i="1"/>
  <c r="G300" i="1"/>
  <c r="H300" i="1"/>
  <c r="F301" i="1"/>
  <c r="G301" i="1"/>
  <c r="H301" i="1"/>
  <c r="F302" i="1"/>
  <c r="G302" i="1"/>
  <c r="H302" i="1"/>
  <c r="F303" i="1"/>
  <c r="G303" i="1"/>
  <c r="H303" i="1"/>
  <c r="F304" i="1"/>
  <c r="G304" i="1"/>
  <c r="H304" i="1"/>
  <c r="F305" i="1"/>
  <c r="G305" i="1"/>
  <c r="H305" i="1"/>
  <c r="F306" i="1"/>
  <c r="G306" i="1"/>
  <c r="H306" i="1"/>
  <c r="F307" i="1"/>
  <c r="G307" i="1"/>
  <c r="H307" i="1"/>
  <c r="F308" i="1"/>
  <c r="G308" i="1"/>
  <c r="H308" i="1"/>
  <c r="F309" i="1"/>
  <c r="G309" i="1"/>
  <c r="H309" i="1"/>
  <c r="F310" i="1"/>
  <c r="G310" i="1"/>
  <c r="H310" i="1"/>
  <c r="F311" i="1"/>
  <c r="G311" i="1"/>
  <c r="H311" i="1"/>
  <c r="F312" i="1"/>
  <c r="G312" i="1"/>
  <c r="H312" i="1"/>
  <c r="H122" i="1"/>
  <c r="H123" i="1"/>
  <c r="H124" i="1"/>
  <c r="G122" i="1"/>
  <c r="G123" i="1"/>
  <c r="G124" i="1"/>
  <c r="F122" i="1"/>
  <c r="F123" i="1"/>
  <c r="F124" i="1"/>
  <c r="H16" i="1" l="1"/>
  <c r="G16" i="1"/>
  <c r="F16" i="1"/>
  <c r="H15" i="1"/>
  <c r="G15" i="1"/>
  <c r="F15" i="1"/>
  <c r="H14" i="1"/>
  <c r="G14" i="1"/>
  <c r="F14" i="1"/>
  <c r="F275" i="1" l="1"/>
  <c r="G275" i="1"/>
  <c r="H275" i="1"/>
  <c r="H475" i="1" l="1"/>
  <c r="H472" i="1"/>
  <c r="H489" i="1"/>
  <c r="H490" i="1"/>
  <c r="H491" i="1"/>
  <c r="H492" i="1"/>
  <c r="H484" i="1"/>
  <c r="G463" i="1"/>
  <c r="H463" i="1"/>
  <c r="G464" i="1"/>
  <c r="H464" i="1"/>
  <c r="G465" i="1"/>
  <c r="H465" i="1"/>
  <c r="G466" i="1"/>
  <c r="H466" i="1"/>
  <c r="G467" i="1"/>
  <c r="H467" i="1"/>
  <c r="F463" i="1"/>
  <c r="F464" i="1"/>
  <c r="G472" i="1"/>
  <c r="G473" i="1"/>
  <c r="G474" i="1"/>
  <c r="G475" i="1"/>
  <c r="G476" i="1"/>
  <c r="G477" i="1"/>
  <c r="F472" i="1"/>
  <c r="F473" i="1"/>
  <c r="F474" i="1"/>
  <c r="F475" i="1"/>
  <c r="F476" i="1"/>
  <c r="G484" i="1"/>
  <c r="G485" i="1"/>
  <c r="G486" i="1"/>
  <c r="G487" i="1"/>
  <c r="G488" i="1"/>
  <c r="G489" i="1"/>
  <c r="G490" i="1"/>
  <c r="G491" i="1"/>
  <c r="G492" i="1"/>
  <c r="F484" i="1"/>
  <c r="F485" i="1"/>
  <c r="F486" i="1"/>
  <c r="F487" i="1"/>
  <c r="F488" i="1"/>
  <c r="F489" i="1"/>
  <c r="F490" i="1"/>
  <c r="F491" i="1"/>
  <c r="F492" i="1"/>
  <c r="F446" i="1"/>
  <c r="F447" i="1"/>
  <c r="F445" i="1"/>
  <c r="F127" i="1"/>
  <c r="G127" i="1"/>
  <c r="H127" i="1"/>
  <c r="F128" i="1"/>
  <c r="G128" i="1"/>
  <c r="H128" i="1"/>
  <c r="F129" i="1"/>
  <c r="G129" i="1"/>
  <c r="H129" i="1"/>
  <c r="F4" i="1" l="1"/>
  <c r="H205" i="1"/>
  <c r="G205" i="1"/>
  <c r="F205" i="1"/>
  <c r="H204" i="1"/>
  <c r="G204" i="1"/>
  <c r="F204" i="1"/>
  <c r="H213" i="1"/>
  <c r="G213" i="1"/>
  <c r="F213" i="1"/>
  <c r="H386" i="1"/>
  <c r="G386" i="1"/>
  <c r="F386" i="1"/>
  <c r="H385" i="1"/>
  <c r="G385" i="1"/>
  <c r="F385" i="1"/>
  <c r="H384" i="1"/>
  <c r="G384" i="1"/>
  <c r="F384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481" i="1"/>
  <c r="G481" i="1"/>
  <c r="F481" i="1"/>
  <c r="H545" i="1"/>
  <c r="G545" i="1"/>
  <c r="F545" i="1"/>
  <c r="H544" i="1"/>
  <c r="G544" i="1"/>
  <c r="F544" i="1"/>
  <c r="H543" i="1"/>
  <c r="G543" i="1"/>
  <c r="F543" i="1"/>
  <c r="H542" i="1"/>
  <c r="G542" i="1"/>
  <c r="F542" i="1"/>
  <c r="F541" i="1"/>
  <c r="G541" i="1"/>
  <c r="H541" i="1"/>
  <c r="F365" i="1"/>
  <c r="G365" i="1"/>
  <c r="H365" i="1"/>
  <c r="F510" i="1" l="1"/>
  <c r="G510" i="1"/>
  <c r="H510" i="1"/>
  <c r="H556" i="1" l="1"/>
  <c r="G556" i="1"/>
  <c r="F556" i="1"/>
  <c r="H555" i="1"/>
  <c r="G555" i="1"/>
  <c r="F555" i="1"/>
  <c r="H554" i="1"/>
  <c r="G554" i="1"/>
  <c r="F554" i="1"/>
  <c r="H553" i="1"/>
  <c r="G553" i="1"/>
  <c r="F553" i="1"/>
  <c r="H552" i="1"/>
  <c r="G552" i="1"/>
  <c r="F552" i="1"/>
  <c r="H551" i="1"/>
  <c r="G551" i="1"/>
  <c r="F551" i="1"/>
  <c r="H550" i="1"/>
  <c r="G550" i="1"/>
  <c r="F550" i="1"/>
  <c r="H549" i="1"/>
  <c r="G549" i="1"/>
  <c r="F549" i="1"/>
  <c r="H548" i="1"/>
  <c r="G548" i="1"/>
  <c r="F548" i="1"/>
  <c r="H547" i="1"/>
  <c r="G547" i="1"/>
  <c r="F547" i="1"/>
  <c r="H546" i="1"/>
  <c r="G546" i="1"/>
  <c r="F546" i="1"/>
  <c r="H540" i="1"/>
  <c r="G540" i="1"/>
  <c r="F540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H529" i="1"/>
  <c r="G529" i="1"/>
  <c r="F529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7" i="1"/>
  <c r="G517" i="1"/>
  <c r="F517" i="1"/>
  <c r="H516" i="1"/>
  <c r="G516" i="1"/>
  <c r="F516" i="1"/>
  <c r="H515" i="1"/>
  <c r="G515" i="1"/>
  <c r="F515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9" i="1"/>
  <c r="G499" i="1"/>
  <c r="F499" i="1"/>
  <c r="H498" i="1"/>
  <c r="G498" i="1"/>
  <c r="F498" i="1"/>
  <c r="H497" i="1"/>
  <c r="G497" i="1"/>
  <c r="F497" i="1"/>
  <c r="H496" i="1"/>
  <c r="G496" i="1"/>
  <c r="F496" i="1"/>
  <c r="H495" i="1"/>
  <c r="G495" i="1"/>
  <c r="F495" i="1"/>
  <c r="H494" i="1"/>
  <c r="G494" i="1"/>
  <c r="F494" i="1"/>
  <c r="H493" i="1"/>
  <c r="G493" i="1"/>
  <c r="F493" i="1"/>
  <c r="H488" i="1"/>
  <c r="H487" i="1"/>
  <c r="H486" i="1"/>
  <c r="H485" i="1"/>
  <c r="H483" i="1"/>
  <c r="G483" i="1"/>
  <c r="F483" i="1"/>
  <c r="H482" i="1"/>
  <c r="G482" i="1"/>
  <c r="F482" i="1"/>
  <c r="H480" i="1"/>
  <c r="G480" i="1"/>
  <c r="F480" i="1"/>
  <c r="H479" i="1"/>
  <c r="G479" i="1"/>
  <c r="F479" i="1"/>
  <c r="H478" i="1"/>
  <c r="G478" i="1"/>
  <c r="F478" i="1"/>
  <c r="H477" i="1"/>
  <c r="F477" i="1"/>
  <c r="H476" i="1"/>
  <c r="H474" i="1"/>
  <c r="H473" i="1"/>
  <c r="H471" i="1"/>
  <c r="G471" i="1"/>
  <c r="F471" i="1"/>
  <c r="H470" i="1"/>
  <c r="G470" i="1"/>
  <c r="F470" i="1"/>
  <c r="H469" i="1"/>
  <c r="G469" i="1"/>
  <c r="F469" i="1"/>
  <c r="H468" i="1"/>
  <c r="G468" i="1"/>
  <c r="F468" i="1"/>
  <c r="F467" i="1"/>
  <c r="F466" i="1"/>
  <c r="F465" i="1"/>
  <c r="H462" i="1"/>
  <c r="G462" i="1"/>
  <c r="F462" i="1"/>
  <c r="H461" i="1"/>
  <c r="G461" i="1"/>
  <c r="F461" i="1"/>
  <c r="H460" i="1"/>
  <c r="G460" i="1"/>
  <c r="F460" i="1"/>
  <c r="H459" i="1"/>
  <c r="G459" i="1"/>
  <c r="F459" i="1"/>
  <c r="H458" i="1"/>
  <c r="G458" i="1"/>
  <c r="F458" i="1"/>
  <c r="H457" i="1"/>
  <c r="G457" i="1"/>
  <c r="F457" i="1"/>
  <c r="H456" i="1"/>
  <c r="G456" i="1"/>
  <c r="F456" i="1"/>
  <c r="H455" i="1"/>
  <c r="G455" i="1"/>
  <c r="F455" i="1"/>
  <c r="H454" i="1"/>
  <c r="G454" i="1"/>
  <c r="F454" i="1"/>
  <c r="H449" i="1"/>
  <c r="G449" i="1"/>
  <c r="F449" i="1"/>
  <c r="H448" i="1"/>
  <c r="G448" i="1"/>
  <c r="F448" i="1"/>
  <c r="H447" i="1"/>
  <c r="G447" i="1"/>
  <c r="H446" i="1"/>
  <c r="G446" i="1"/>
  <c r="H445" i="1"/>
  <c r="G445" i="1"/>
  <c r="H444" i="1"/>
  <c r="G444" i="1"/>
  <c r="F444" i="1"/>
  <c r="H443" i="1"/>
  <c r="G443" i="1"/>
  <c r="F443" i="1"/>
  <c r="H442" i="1"/>
  <c r="G442" i="1"/>
  <c r="F442" i="1"/>
  <c r="H441" i="1"/>
  <c r="G441" i="1"/>
  <c r="F441" i="1"/>
  <c r="H440" i="1"/>
  <c r="G440" i="1"/>
  <c r="F440" i="1"/>
  <c r="H439" i="1"/>
  <c r="G439" i="1"/>
  <c r="F439" i="1"/>
  <c r="H438" i="1"/>
  <c r="G438" i="1"/>
  <c r="F438" i="1"/>
  <c r="H437" i="1"/>
  <c r="G437" i="1"/>
  <c r="F437" i="1"/>
  <c r="H436" i="1"/>
  <c r="G436" i="1"/>
  <c r="F436" i="1"/>
  <c r="H435" i="1"/>
  <c r="G435" i="1"/>
  <c r="F435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71" i="1"/>
  <c r="G371" i="1"/>
  <c r="F371" i="1"/>
  <c r="H370" i="1"/>
  <c r="G370" i="1"/>
  <c r="F370" i="1"/>
  <c r="H369" i="1"/>
  <c r="G369" i="1"/>
  <c r="F369" i="1"/>
  <c r="H368" i="1"/>
  <c r="G368" i="1"/>
  <c r="F368" i="1"/>
  <c r="H367" i="1"/>
  <c r="G367" i="1"/>
  <c r="F367" i="1"/>
  <c r="H366" i="1"/>
  <c r="G366" i="1"/>
  <c r="F366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297" i="1"/>
  <c r="G297" i="1"/>
  <c r="F297" i="1"/>
  <c r="H296" i="1"/>
  <c r="G296" i="1"/>
  <c r="F296" i="1"/>
  <c r="H295" i="1"/>
  <c r="G295" i="1"/>
  <c r="F295" i="1"/>
  <c r="H294" i="1"/>
  <c r="G294" i="1"/>
  <c r="F294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4" i="1"/>
  <c r="G274" i="1"/>
  <c r="F274" i="1"/>
  <c r="H273" i="1"/>
  <c r="G273" i="1"/>
  <c r="F273" i="1"/>
  <c r="H272" i="1"/>
  <c r="G272" i="1"/>
  <c r="F272" i="1"/>
  <c r="H271" i="1"/>
  <c r="G271" i="1"/>
  <c r="F271" i="1"/>
  <c r="H270" i="1"/>
  <c r="G270" i="1"/>
  <c r="F270" i="1"/>
  <c r="H269" i="1"/>
  <c r="G269" i="1"/>
  <c r="F269" i="1"/>
  <c r="H238" i="1"/>
  <c r="G238" i="1"/>
  <c r="F238" i="1"/>
  <c r="H237" i="1"/>
  <c r="G237" i="1"/>
  <c r="F237" i="1"/>
  <c r="H236" i="1"/>
  <c r="G236" i="1"/>
  <c r="F23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2" i="1"/>
  <c r="G212" i="1"/>
  <c r="F212" i="1"/>
  <c r="H211" i="1"/>
  <c r="G211" i="1"/>
  <c r="F211" i="1"/>
  <c r="H210" i="1"/>
  <c r="G210" i="1"/>
  <c r="F210" i="1"/>
  <c r="H209" i="1"/>
  <c r="G209" i="1"/>
  <c r="F209" i="1"/>
  <c r="H208" i="1"/>
  <c r="G208" i="1"/>
  <c r="F208" i="1"/>
  <c r="H203" i="1"/>
  <c r="G203" i="1"/>
  <c r="F203" i="1"/>
  <c r="H202" i="1"/>
  <c r="G202" i="1"/>
  <c r="F202" i="1"/>
  <c r="H201" i="1"/>
  <c r="G201" i="1"/>
  <c r="F201" i="1"/>
  <c r="H200" i="1"/>
  <c r="G200" i="1"/>
  <c r="F200" i="1"/>
  <c r="H199" i="1"/>
  <c r="G199" i="1"/>
  <c r="F199" i="1"/>
  <c r="H198" i="1"/>
  <c r="G198" i="1"/>
  <c r="F198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H146" i="1"/>
  <c r="G146" i="1"/>
  <c r="F146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8" i="1"/>
  <c r="G8" i="1"/>
  <c r="F8" i="1"/>
  <c r="H7" i="1"/>
  <c r="G7" i="1"/>
  <c r="F7" i="1"/>
  <c r="H6" i="1"/>
  <c r="G6" i="1"/>
  <c r="F6" i="1"/>
  <c r="H5" i="1"/>
  <c r="G5" i="1"/>
  <c r="F5" i="1"/>
  <c r="H4" i="1" l="1"/>
  <c r="G4" i="1"/>
</calcChain>
</file>

<file path=xl/sharedStrings.xml><?xml version="1.0" encoding="utf-8"?>
<sst xmlns="http://schemas.openxmlformats.org/spreadsheetml/2006/main" count="1111" uniqueCount="452">
  <si>
    <t>(HRK)</t>
  </si>
  <si>
    <t>Ukupni rezultat</t>
  </si>
  <si>
    <t>HRVATSKI SABOR</t>
  </si>
  <si>
    <t>Hrvatski sabor</t>
  </si>
  <si>
    <t>Rashodi poslovanja</t>
  </si>
  <si>
    <t>Rashodi (za nabavu nefinancijske imovine)</t>
  </si>
  <si>
    <t>DRŽAVNO IZBORNO POVJERENSTVO REPUBLIKE HRVATSKE</t>
  </si>
  <si>
    <t>Državno izborno povjerenstvo Republike Hrvatske</t>
  </si>
  <si>
    <t>Ured Predsjednika Republike Hrvatske</t>
  </si>
  <si>
    <t>USTAVNI SUD REPUBLIKE HRVATSKE</t>
  </si>
  <si>
    <t>Ustavni sud Republike Hrvatske</t>
  </si>
  <si>
    <t>AGENCIJA ZA ZAŠTITU TRŽIŠNOG NATJECANJA</t>
  </si>
  <si>
    <t>Agencija za zaštitu tržišnog natjecanja</t>
  </si>
  <si>
    <t>VLADA REPUBLIKE HRVATSKE</t>
  </si>
  <si>
    <t>Vlada Republike Hrvatske</t>
  </si>
  <si>
    <t>Ured predsjednika Vlade Republike Hrvatske</t>
  </si>
  <si>
    <t>Ured za udruge</t>
  </si>
  <si>
    <t>Ured zastupnika Republike Hrvatske pred Europskim sudom za ljudska prava</t>
  </si>
  <si>
    <t>Stručna služba Savjeta za nacionalne manjine</t>
  </si>
  <si>
    <t>Ured za zakonodavstvo</t>
  </si>
  <si>
    <t>Ured za opće poslove Hrvatskoga sabora i Vlade Republike Hrvatske</t>
  </si>
  <si>
    <t>Ured za protokol</t>
  </si>
  <si>
    <t>Ured Vlade Republike Hrvatske za unutarnju reviziju</t>
  </si>
  <si>
    <t>Direkcija za korištenje službenih zrakoplova</t>
  </si>
  <si>
    <t>Ured za ljudska prava i prava nacionalnih manjina</t>
  </si>
  <si>
    <t>Ured Komisije za odnose s vjerskim zajednicama</t>
  </si>
  <si>
    <t>Ured za ravnopravnost spolova</t>
  </si>
  <si>
    <t>MINISTARSTVO FINANCIJA</t>
  </si>
  <si>
    <t>Ministarstvo financija</t>
  </si>
  <si>
    <t>Ministarstvo financija - ostali izdaci države</t>
  </si>
  <si>
    <t>Carinska uprava</t>
  </si>
  <si>
    <t>Porezna uprava</t>
  </si>
  <si>
    <t>Odbor za standarde financijskog izvještavanja</t>
  </si>
  <si>
    <t>RH SIGURNOSNO-OBAVJEŠTAJNA AGENCIJA</t>
  </si>
  <si>
    <t>SREDIŠNJI DRŽAVNI URED ZA SREDIŠNJU JAVNU NABAVU</t>
  </si>
  <si>
    <t>MINISTARSTVO OBRANE</t>
  </si>
  <si>
    <t>Ministarstvo obrane</t>
  </si>
  <si>
    <t>Hrvatska matica iseljenika</t>
  </si>
  <si>
    <t>SREDIŠNJI DRŽAVNI URED ZA RAZVOJ DIGITALNOG DRUŠTVA</t>
  </si>
  <si>
    <t>Središnji državni ured za razvoj digitalnog društva</t>
  </si>
  <si>
    <t>SREDIŠNJI DRŽAVNI URED ZA ŠPORT</t>
  </si>
  <si>
    <t>Središnji državni ured za šport</t>
  </si>
  <si>
    <t>MINISTARSTVO UNUTARNJIH POSLOVA</t>
  </si>
  <si>
    <t>Ministarstvo unutarnjih poslova</t>
  </si>
  <si>
    <t>Hrvatska vatrogasna zajednica</t>
  </si>
  <si>
    <t>MINISTARSTVO HRVATSKIH BRANITELJA</t>
  </si>
  <si>
    <t>Ministarstvo hrvatskih branitelja</t>
  </si>
  <si>
    <t>Javna ustanova "Memorijalni centar Domovinskog rata Vukovar"</t>
  </si>
  <si>
    <t>Dom hrvatskih veterana</t>
  </si>
  <si>
    <t>MINISTARSTVO VANJSKIH I EUROPSKIH POSLOVA</t>
  </si>
  <si>
    <t>Ministarstvo vanjskih i europskih poslova</t>
  </si>
  <si>
    <t>MINISTARSTVO GOSPODARSTVA, PODUZETNIŠTVA I OBRTA</t>
  </si>
  <si>
    <t>Ministarstvo gospodarstva, poduzetništva i obrta</t>
  </si>
  <si>
    <t>Ravnateljstvo za robne zalihe</t>
  </si>
  <si>
    <t>Državni zavod za mjeriteljstvo</t>
  </si>
  <si>
    <t>Hrvatski zavod za norme</t>
  </si>
  <si>
    <t>Hrvatska akreditacijska agencija</t>
  </si>
  <si>
    <t>POVJERENSTVO ZA ODLUČIVANJE O SUKOBU INTERESA</t>
  </si>
  <si>
    <t>Povjerenstvo za odlučivanje o sukobu interesa</t>
  </si>
  <si>
    <t>MINISTARSTVO DRŽAVNE IMOVINE</t>
  </si>
  <si>
    <t>Ministarstvo državne imovine</t>
  </si>
  <si>
    <t>Ansambl Lado</t>
  </si>
  <si>
    <t>Arhivi</t>
  </si>
  <si>
    <t>Muzeji i galerije</t>
  </si>
  <si>
    <t>Hrvatski restauratorski zavod</t>
  </si>
  <si>
    <t>Hrvatska knjižnica za slijepe</t>
  </si>
  <si>
    <t>Hrvatsko narodno kazalište</t>
  </si>
  <si>
    <t>Hrvatski audiovizualni centar</t>
  </si>
  <si>
    <t>Međunarodni centar za podvodnu arheologiju</t>
  </si>
  <si>
    <t>Agencija za elektroničke medije</t>
  </si>
  <si>
    <t>MINISTARSTVO POLJOPRIVREDE</t>
  </si>
  <si>
    <t>Ministarstvo poljoprivrede</t>
  </si>
  <si>
    <t>Agencija za plaćanja u poljoprivredi, ribarstvu i ruralnom razvoju</t>
  </si>
  <si>
    <t>MINISTARSTVO REGIONALNOGA RAZVOJA I FONDOVA EUROPSKE UNIJE</t>
  </si>
  <si>
    <t>Ministarstvo regionalnoga razvoja i fondova Europske unije</t>
  </si>
  <si>
    <t>Fond za obnovu i razvoj Grada Vukovara</t>
  </si>
  <si>
    <t>MINISTARSTVO MORA, PROMETA I INFRASTRUKTURE</t>
  </si>
  <si>
    <t>Ministarstvo mora, prometa i infrastrukture</t>
  </si>
  <si>
    <t>Hrvatski hidrografski institut</t>
  </si>
  <si>
    <t>Agencija za sigurnost željezničkog prometa</t>
  </si>
  <si>
    <t>Hrvatska agencija za civilno zrakoplovstvo</t>
  </si>
  <si>
    <t>Agencija za ozakonjenje nezakonito izgrađenih zgrada</t>
  </si>
  <si>
    <t>Agencija za pravni promet i posredovanje nekretninama</t>
  </si>
  <si>
    <t>Državna geodetska uprava</t>
  </si>
  <si>
    <t>Nacionalni parkovi i parkovi prirode</t>
  </si>
  <si>
    <t>Državni hidrometeorološki zavod</t>
  </si>
  <si>
    <t>Agencija za ugljikovodike</t>
  </si>
  <si>
    <t>Hrvatska energetska regulatorna agencija - HERA</t>
  </si>
  <si>
    <t>MINISTARSTVO ZNANOSTI I OBRAZOVANJA</t>
  </si>
  <si>
    <t>Ministarstvo znanosti i obrazovanja</t>
  </si>
  <si>
    <t>Sveučilišta i veleučilišta u Republici Hrvatskoj</t>
  </si>
  <si>
    <t>Javni instituti u Republici Hrvatskoj</t>
  </si>
  <si>
    <t>Državni zavod za intelektualno vlasništvo</t>
  </si>
  <si>
    <t>Nacionalna i sveučilišna knjižnica</t>
  </si>
  <si>
    <t>Hrvatska akademska i istraživačka mreža Carnet</t>
  </si>
  <si>
    <t>Leksikografski zavod Miroslav Krleža</t>
  </si>
  <si>
    <t>Sveučilišni računski centar SRCE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</si>
  <si>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</si>
  <si>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</si>
  <si>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</si>
  <si>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</si>
  <si>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Agencija za strukovno obrazovanje i obrazovanje odraslih</t>
  </si>
  <si>
    <t>Hrvatski zavod za mirovinsko osiguranje</t>
  </si>
  <si>
    <t>Hrvatski zavod za zapošljavanje</t>
  </si>
  <si>
    <t>Središnji registar osiguranika</t>
  </si>
  <si>
    <t>MINISTARSTVO UPRAVE</t>
  </si>
  <si>
    <t>Ministarstvo uprave</t>
  </si>
  <si>
    <t>Državna škola za javnu upravu</t>
  </si>
  <si>
    <t>MINISTARSTVO ZDRAVSTVA</t>
  </si>
  <si>
    <t>Ministarstvo zdravstva</t>
  </si>
  <si>
    <t>Imunološki zavod</t>
  </si>
  <si>
    <t>Hrvatski zavod za javno zdravstvo</t>
  </si>
  <si>
    <t>Hrvatski zavod za transfuzijsku medicinu</t>
  </si>
  <si>
    <t>Klinički bolnički centar Rijeka</t>
  </si>
  <si>
    <t>Klinička bolnica Merkur</t>
  </si>
  <si>
    <t>Klinički bolnički centar Sestre milosrdnice</t>
  </si>
  <si>
    <t>Klinički bolnički centar Osijek</t>
  </si>
  <si>
    <t>Klinički bolnički centar Split</t>
  </si>
  <si>
    <t>Klinika za ortopediju Lovran</t>
  </si>
  <si>
    <t>Klinika za infektivne bolesti dr. Fran Mihaljević</t>
  </si>
  <si>
    <t>Klinička bolnica Dubrava</t>
  </si>
  <si>
    <t>Klinički bolnički centar Zagreb</t>
  </si>
  <si>
    <t>Hrvatski zavod za hitnu medicinu</t>
  </si>
  <si>
    <t>Klinika za dječje bolesti Zagreb</t>
  </si>
  <si>
    <t>Ministarstvo za demografiju, obitelj, mlade i socijalnu politiku</t>
  </si>
  <si>
    <t>Proračunski korisnici u socijalnoj skrbi</t>
  </si>
  <si>
    <t>HRVATSKA AKADEMIJA ZNANOSTI I UMJETNOSTI</t>
  </si>
  <si>
    <t>Hrvatska akademija znanosti i umjetnosti</t>
  </si>
  <si>
    <t>Pravosudna akademija</t>
  </si>
  <si>
    <t>Zatvori i kaznionice</t>
  </si>
  <si>
    <t>Vrhovni sud Republike Hrvatske</t>
  </si>
  <si>
    <t>Visoki trgovački sud Republike Hrvatske</t>
  </si>
  <si>
    <t>Visoki upravni sud Republike Hrvatske</t>
  </si>
  <si>
    <t>Upravni sudovi</t>
  </si>
  <si>
    <t>Državno odvjetništvo Republike Hrvatske</t>
  </si>
  <si>
    <t>Državnoodvjetničko vijeće</t>
  </si>
  <si>
    <t>Državno sudbeno vijeće</t>
  </si>
  <si>
    <t>Visoki prekršajni sud Republike Hrvatske</t>
  </si>
  <si>
    <t>Županijski sudovi</t>
  </si>
  <si>
    <t>Trgovački sudovi</t>
  </si>
  <si>
    <t>Županijska državna odvjetništva</t>
  </si>
  <si>
    <t>Općinski sudovi</t>
  </si>
  <si>
    <t>Općinska državna odvjetništva</t>
  </si>
  <si>
    <t>Ured za suzbijanje korupcije i organiziranog kriminaliteta</t>
  </si>
  <si>
    <t>URED PUČKOG PRAVOBRANITELJA</t>
  </si>
  <si>
    <t>Ured pučkog pravobranitelja</t>
  </si>
  <si>
    <t>PRAVOBRANITELJ ZA DJECU</t>
  </si>
  <si>
    <t>Pravobranitelj za djecu</t>
  </si>
  <si>
    <t>PRAVOBRANITELJ/ICA ZA RAVNOPRAVNOST SPOLOVA</t>
  </si>
  <si>
    <t>Pravobranitelj/ica za ravnopravnost spolova</t>
  </si>
  <si>
    <t>PRAVOBRANITELJ ZA OSOBE S INVALIDITETOM</t>
  </si>
  <si>
    <t>Pravobranitelj za osobe s invaliditetom</t>
  </si>
  <si>
    <t>DRŽAVNI ZAVOD ZA STATISTIKU</t>
  </si>
  <si>
    <t>Državni zavod za statistiku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</si>
  <si>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</si>
  <si>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</si>
  <si>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</si>
  <si>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</si>
  <si>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</si>
  <si>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</si>
  <si>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</si>
  <si>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</si>
  <si>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Agencija za zaštitu osobnih podataka</t>
  </si>
  <si>
    <t>POVJERENIK ZA INFORMIRANJE</t>
  </si>
  <si>
    <t>Povjerenik za informiranje</t>
  </si>
  <si>
    <t>Izvor: Ministarstvo financija</t>
  </si>
  <si>
    <t>* preliminarni podaci</t>
  </si>
  <si>
    <t>010</t>
  </si>
  <si>
    <t>01005</t>
  </si>
  <si>
    <t>3</t>
  </si>
  <si>
    <t>4</t>
  </si>
  <si>
    <t>012</t>
  </si>
  <si>
    <t>01205</t>
  </si>
  <si>
    <t>015</t>
  </si>
  <si>
    <t>01505</t>
  </si>
  <si>
    <t>017</t>
  </si>
  <si>
    <t>01705</t>
  </si>
  <si>
    <t>018</t>
  </si>
  <si>
    <t>01805</t>
  </si>
  <si>
    <t>020</t>
  </si>
  <si>
    <t>02005</t>
  </si>
  <si>
    <t>02006</t>
  </si>
  <si>
    <t>02010</t>
  </si>
  <si>
    <t>02015</t>
  </si>
  <si>
    <t>02021</t>
  </si>
  <si>
    <t>02030</t>
  </si>
  <si>
    <t>02035</t>
  </si>
  <si>
    <t>02042</t>
  </si>
  <si>
    <t>02044</t>
  </si>
  <si>
    <t>02046</t>
  </si>
  <si>
    <t>02087</t>
  </si>
  <si>
    <t>02091</t>
  </si>
  <si>
    <t>02092</t>
  </si>
  <si>
    <t>025</t>
  </si>
  <si>
    <t>02505</t>
  </si>
  <si>
    <t>02506</t>
  </si>
  <si>
    <t>02510</t>
  </si>
  <si>
    <t>02515</t>
  </si>
  <si>
    <t>02540</t>
  </si>
  <si>
    <t>027</t>
  </si>
  <si>
    <t>028</t>
  </si>
  <si>
    <t>02805</t>
  </si>
  <si>
    <t>030</t>
  </si>
  <si>
    <t>03005</t>
  </si>
  <si>
    <t>032</t>
  </si>
  <si>
    <t>03205</t>
  </si>
  <si>
    <t>03210</t>
  </si>
  <si>
    <t>033</t>
  </si>
  <si>
    <t>03305</t>
  </si>
  <si>
    <t>034</t>
  </si>
  <si>
    <t>03405</t>
  </si>
  <si>
    <t>036</t>
  </si>
  <si>
    <t>03605</t>
  </si>
  <si>
    <t>040</t>
  </si>
  <si>
    <t>04005</t>
  </si>
  <si>
    <t>041</t>
  </si>
  <si>
    <t>04105</t>
  </si>
  <si>
    <t>04110</t>
  </si>
  <si>
    <t>04115</t>
  </si>
  <si>
    <t>048</t>
  </si>
  <si>
    <t>04805</t>
  </si>
  <si>
    <t>049</t>
  </si>
  <si>
    <t>04905</t>
  </si>
  <si>
    <t>052</t>
  </si>
  <si>
    <t>05205</t>
  </si>
  <si>
    <t>054</t>
  </si>
  <si>
    <t>05405</t>
  </si>
  <si>
    <t>055</t>
  </si>
  <si>
    <t>01046</t>
  </si>
  <si>
    <t>05505</t>
  </si>
  <si>
    <t>05535</t>
  </si>
  <si>
    <t>05540</t>
  </si>
  <si>
    <t>22339</t>
  </si>
  <si>
    <t>23585</t>
  </si>
  <si>
    <t>25878</t>
  </si>
  <si>
    <t>44926</t>
  </si>
  <si>
    <t>45189</t>
  </si>
  <si>
    <t>49075</t>
  </si>
  <si>
    <t>060</t>
  </si>
  <si>
    <t>06005</t>
  </si>
  <si>
    <t>06030</t>
  </si>
  <si>
    <t>06035</t>
  </si>
  <si>
    <t>061</t>
  </si>
  <si>
    <t>06105</t>
  </si>
  <si>
    <t>06110</t>
  </si>
  <si>
    <t>06125</t>
  </si>
  <si>
    <t>065</t>
  </si>
  <si>
    <t>06505</t>
  </si>
  <si>
    <t>06545</t>
  </si>
  <si>
    <t>06560</t>
  </si>
  <si>
    <t>45228</t>
  </si>
  <si>
    <t>48031</t>
  </si>
  <si>
    <t>49083</t>
  </si>
  <si>
    <t>076</t>
  </si>
  <si>
    <t>07605</t>
  </si>
  <si>
    <t>07615</t>
  </si>
  <si>
    <t>07620</t>
  </si>
  <si>
    <t>07625</t>
  </si>
  <si>
    <t>077</t>
  </si>
  <si>
    <t>07705</t>
  </si>
  <si>
    <t>07715</t>
  </si>
  <si>
    <t>07720</t>
  </si>
  <si>
    <t>07745</t>
  </si>
  <si>
    <t>07750</t>
  </si>
  <si>
    <t>080</t>
  </si>
  <si>
    <t>08005</t>
  </si>
  <si>
    <t>08006</t>
  </si>
  <si>
    <t>08008</t>
  </si>
  <si>
    <t>08012</t>
  </si>
  <si>
    <t>21836</t>
  </si>
  <si>
    <t>21852</t>
  </si>
  <si>
    <t>21869</t>
  </si>
  <si>
    <t>23665</t>
  </si>
  <si>
    <t>23962</t>
  </si>
  <si>
    <t>38487</t>
  </si>
  <si>
    <t>40883</t>
  </si>
  <si>
    <t>43335</t>
  </si>
  <si>
    <t>46173</t>
  </si>
  <si>
    <t>086</t>
  </si>
  <si>
    <t>08605</t>
  </si>
  <si>
    <t>08620</t>
  </si>
  <si>
    <t>08625</t>
  </si>
  <si>
    <t>08635</t>
  </si>
  <si>
    <t>08645</t>
  </si>
  <si>
    <t>08650</t>
  </si>
  <si>
    <t>090</t>
  </si>
  <si>
    <t>09005</t>
  </si>
  <si>
    <t>095</t>
  </si>
  <si>
    <t>09505</t>
  </si>
  <si>
    <t>096</t>
  </si>
  <si>
    <t>09605</t>
  </si>
  <si>
    <t>26346</t>
  </si>
  <si>
    <t>26354</t>
  </si>
  <si>
    <t>26379</t>
  </si>
  <si>
    <t>26387</t>
  </si>
  <si>
    <t>26395</t>
  </si>
  <si>
    <t>26400</t>
  </si>
  <si>
    <t>26418</t>
  </si>
  <si>
    <t>26426</t>
  </si>
  <si>
    <t>26459</t>
  </si>
  <si>
    <t>26571</t>
  </si>
  <si>
    <t>38069</t>
  </si>
  <si>
    <t>44573</t>
  </si>
  <si>
    <t>47893</t>
  </si>
  <si>
    <t>102</t>
  </si>
  <si>
    <t>10205</t>
  </si>
  <si>
    <t>106</t>
  </si>
  <si>
    <t>10605</t>
  </si>
  <si>
    <t>120</t>
  </si>
  <si>
    <t>12005</t>
  </si>
  <si>
    <t>121</t>
  </si>
  <si>
    <t>12105</t>
  </si>
  <si>
    <t>122</t>
  </si>
  <si>
    <t>12205</t>
  </si>
  <si>
    <t>123</t>
  </si>
  <si>
    <t>12305</t>
  </si>
  <si>
    <t>160</t>
  </si>
  <si>
    <t>16005</t>
  </si>
  <si>
    <t>185</t>
  </si>
  <si>
    <t>18505</t>
  </si>
  <si>
    <t>196</t>
  </si>
  <si>
    <t>19605</t>
  </si>
  <si>
    <t>240</t>
  </si>
  <si>
    <t>241</t>
  </si>
  <si>
    <t>242</t>
  </si>
  <si>
    <t>250</t>
  </si>
  <si>
    <t>25005</t>
  </si>
  <si>
    <t>258</t>
  </si>
  <si>
    <t>25805</t>
  </si>
  <si>
    <t>02555</t>
  </si>
  <si>
    <t>06565</t>
  </si>
  <si>
    <t>Hrvatska regulatorna agencija za mrežne djelatnosti</t>
  </si>
  <si>
    <t>Rashodi za nabavu nefinancijske imovine</t>
  </si>
  <si>
    <t>06055</t>
  </si>
  <si>
    <t>Državna ergela Đakovo i Lipik</t>
  </si>
  <si>
    <t>Hrvatska agencija za poljoprivredu i hranu</t>
  </si>
  <si>
    <t>33634</t>
  </si>
  <si>
    <t>Centar za profesionalnu rehabilitaciju Osijek</t>
  </si>
  <si>
    <t>48865</t>
  </si>
  <si>
    <t>Centar za profesionalnu rehabilitaciju Zagreb</t>
  </si>
  <si>
    <t>49059</t>
  </si>
  <si>
    <t>Centar za profesionalnu rehabilitaciju Rijeka</t>
  </si>
  <si>
    <t>49729</t>
  </si>
  <si>
    <t>Centar za profesionalnu rehabilitaciju Split</t>
  </si>
  <si>
    <t>225</t>
  </si>
  <si>
    <t>DRŽAVNI INSPEKTORAT</t>
  </si>
  <si>
    <t>22505</t>
  </si>
  <si>
    <t>Državni inspektorat</t>
  </si>
  <si>
    <t>039</t>
  </si>
  <si>
    <t>HRVATSKA VATROGASNA ZAJEDNICA</t>
  </si>
  <si>
    <t>03905</t>
  </si>
  <si>
    <t>Visoki kazneni sud Republike Hrvatske</t>
  </si>
  <si>
    <t>013</t>
  </si>
  <si>
    <t>01305</t>
  </si>
  <si>
    <t>URED PREDSJEDNICE REPUBLIKE HRVATSKE PO PRESTANKU OBNAŠANJA DUŽNOSTI</t>
  </si>
  <si>
    <t>Ured predsjednice Republike Hrvatske po prestanku obnašanja dužnosti</t>
  </si>
  <si>
    <t>URED PREDSJEDNIKA REPUBLIKE HRVATSKE</t>
  </si>
  <si>
    <t>037</t>
  </si>
  <si>
    <t>SREDIŠNJI DRŽAVNI URED ZA DEMOGRAFIJU I MLADE</t>
  </si>
  <si>
    <t>03705</t>
  </si>
  <si>
    <t>Središnji državni ured za demografiju i mlade</t>
  </si>
  <si>
    <t>07755</t>
  </si>
  <si>
    <t>07760</t>
  </si>
  <si>
    <t>07765</t>
  </si>
  <si>
    <t>07770</t>
  </si>
  <si>
    <t>07775</t>
  </si>
  <si>
    <t>Hrvatska agencija za malo gospodarstvo, inovacije i investicije, HAMAG-BICRO</t>
  </si>
  <si>
    <t>08660</t>
  </si>
  <si>
    <t>MINISTARSTVO TURIZMA I SPORTA</t>
  </si>
  <si>
    <t>38028</t>
  </si>
  <si>
    <t>Nacionalna memorijalna bolnica Vukovar</t>
  </si>
  <si>
    <t>109</t>
  </si>
  <si>
    <t>MINISTARSTVO PRAVOSUĐA I UPRAVE</t>
  </si>
  <si>
    <t>10905</t>
  </si>
  <si>
    <t>10910</t>
  </si>
  <si>
    <t>10915</t>
  </si>
  <si>
    <t>10920</t>
  </si>
  <si>
    <t>10925</t>
  </si>
  <si>
    <t>10930</t>
  </si>
  <si>
    <t>10935</t>
  </si>
  <si>
    <t>10940</t>
  </si>
  <si>
    <t>10945</t>
  </si>
  <si>
    <t>10950</t>
  </si>
  <si>
    <t>10955</t>
  </si>
  <si>
    <t>10960</t>
  </si>
  <si>
    <t>10965</t>
  </si>
  <si>
    <t>10970</t>
  </si>
  <si>
    <t>10975</t>
  </si>
  <si>
    <t>10980</t>
  </si>
  <si>
    <t>10985</t>
  </si>
  <si>
    <t>10990</t>
  </si>
  <si>
    <t>10995</t>
  </si>
  <si>
    <t>Agencija za reviziju sustava provedbe programa Europske unije</t>
  </si>
  <si>
    <t>Središnji državni ured za središnju javnu nabavu</t>
  </si>
  <si>
    <t>SREDIŠNJI DRŽAVNI URED ZA HRVATE IZVAN REPUBLIKE HRVATSKE</t>
  </si>
  <si>
    <t>Središnji državni ured za Hrvate izvan Republike Hrvatske</t>
  </si>
  <si>
    <t>SREDIŠNJI DRŽAVNI URED ZA OBNOVU I STAMBENO ZBRINJAVANJE</t>
  </si>
  <si>
    <t>Središnji državni ured za obnovu i stambeno zbrinjavanje</t>
  </si>
  <si>
    <t>MINISTARSTVO KULTURE I MEDIJA</t>
  </si>
  <si>
    <t>Ministarstvo kulture i medija</t>
  </si>
  <si>
    <t>Središnja agencija za financiranje i ugovaranje programa i projekata Europske unije</t>
  </si>
  <si>
    <t>Agencija za obalni linijski pomorski promet</t>
  </si>
  <si>
    <t>Agencija za istraživanje nesreća u zračnom, pomorskom i željezničkom prometu</t>
  </si>
  <si>
    <t>MINISTARSTVO PROSTORNOGA UREĐENJA, GRADITELJSTVA I DRŽAVNE IMOVINE</t>
  </si>
  <si>
    <t>Ministarstvo prostornoga uređenja, graditeljstva i državne imovine</t>
  </si>
  <si>
    <t>MINISTARSTVO GOSPODARSTVA I ODRŽIVOG RAZVOJA</t>
  </si>
  <si>
    <t>Ministarstvo gospodarstva i održivog razvoja</t>
  </si>
  <si>
    <t>MINISTARSTVO RADA, MIROVINSKOGA SUSTAVA, OBITELJI I SOCIJALNE POLITIKE</t>
  </si>
  <si>
    <t>Ministarstvo rada, mirovinskoga sustava, obitelji i socijalne politike</t>
  </si>
  <si>
    <t>Zavod za vještačenje, profesionalnu rehabilitaciju i zapošljavanje osoba s invaliditetom</t>
  </si>
  <si>
    <t>Agencija za osiguranje radničkih tražbina</t>
  </si>
  <si>
    <t>Ministarstvo turizma i sporta</t>
  </si>
  <si>
    <t>Dom zdravlja Ministarstva unutarnjih poslova Republike Hrvatske</t>
  </si>
  <si>
    <t>MINISTARSTVO ZA DEMOGRAFIJU, OBITELJ, MLADE I SOCIJALNU POLITIKU</t>
  </si>
  <si>
    <t>Ministarstvo pravosuđa i uprave</t>
  </si>
  <si>
    <t>02008</t>
  </si>
  <si>
    <t>Ured potpredsjednika Vlade Republike Hrvatske</t>
  </si>
  <si>
    <t>Plan
2021</t>
  </si>
  <si>
    <t>Indeks
2021./
2020.</t>
  </si>
  <si>
    <t>Indeks
2021./
Plan 2021.</t>
  </si>
  <si>
    <t>Razlika
2021. - 2020.</t>
  </si>
  <si>
    <t>011</t>
  </si>
  <si>
    <t>POVJERENSTVO ZA FISKALNU POLITIKU</t>
  </si>
  <si>
    <t>01105</t>
  </si>
  <si>
    <t>Povjerenstvo za fiskalnu politiku</t>
  </si>
  <si>
    <t>03910</t>
  </si>
  <si>
    <t>Državna vatrogasna škola</t>
  </si>
  <si>
    <t>51255</t>
  </si>
  <si>
    <t>Javna ustanova Lučka uprava Sisak</t>
  </si>
  <si>
    <t>51263</t>
  </si>
  <si>
    <t>Javna ustanova Lučka uprava Slavonski Brod</t>
  </si>
  <si>
    <t>51271</t>
  </si>
  <si>
    <t>Lučka uprava Zadar</t>
  </si>
  <si>
    <t>51280</t>
  </si>
  <si>
    <t>Javna ustanova Lučka uprava Vukovar</t>
  </si>
  <si>
    <t>51298</t>
  </si>
  <si>
    <t>Lučka uprava Ploče</t>
  </si>
  <si>
    <t>51302</t>
  </si>
  <si>
    <t>Lučka uprava Rijeka</t>
  </si>
  <si>
    <t>51319</t>
  </si>
  <si>
    <t>Javna ustanova Lučka uprava Osijek</t>
  </si>
  <si>
    <t>51327</t>
  </si>
  <si>
    <t>Lučka uprava Split</t>
  </si>
  <si>
    <t>51335</t>
  </si>
  <si>
    <t>Lučka uprava Šibenik</t>
  </si>
  <si>
    <t>51343</t>
  </si>
  <si>
    <t>Lučka uprava Dubrovnik</t>
  </si>
  <si>
    <t>Mjesečni izvještaj po organizacijskoj klasifikaciji Državnog proračuna i računima 3 i 4 ekonomske klasifikacije za razdoblje siječanj-ožujak 2020. i 2021. godine</t>
  </si>
  <si>
    <t>Siječanj-ožujak
2020.</t>
  </si>
  <si>
    <t>Siječanj-ožujak
2021.*</t>
  </si>
  <si>
    <t>10208</t>
  </si>
  <si>
    <t>Proračunski  korisnici u socijalnoj skrbi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</si>
</sst>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quotePrefix="1" applyNumberFormat="1" applyFont="1" applyFill="1" applyBorder="1" applyAlignment="1" applyProtection="1">
      <alignment horizontal="center" vertical="center" wrapText="1"/>
    </xf>
    <xf numFmtId="0" fontId="6" fillId="2" borderId="3" xfId="0" quotePrefix="1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</xf>
    <xf numFmtId="0" fontId="1" fillId="0" borderId="6" xfId="0" quotePrefix="1" applyNumberFormat="1" applyFont="1" applyFill="1" applyBorder="1" applyAlignment="1" applyProtection="1">
      <alignment horizontal="left" vertical="center" indent="1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horizontal="left" vertical="center" indent="2"/>
    </xf>
    <xf numFmtId="0" fontId="1" fillId="0" borderId="6" xfId="0" quotePrefix="1" applyNumberFormat="1" applyFont="1" applyFill="1" applyBorder="1" applyAlignment="1" applyProtection="1">
      <alignment horizontal="left" vertical="center" indent="2"/>
    </xf>
    <xf numFmtId="0" fontId="2" fillId="0" borderId="6" xfId="0" applyNumberFormat="1" applyFont="1" applyFill="1" applyBorder="1" applyAlignment="1" applyProtection="1">
      <alignment horizontal="left" vertical="center" indent="3"/>
    </xf>
    <xf numFmtId="0" fontId="2" fillId="0" borderId="6" xfId="0" quotePrefix="1" applyNumberFormat="1" applyFont="1" applyFill="1" applyBorder="1" applyAlignment="1" applyProtection="1">
      <alignment horizontal="left" vertical="center" indent="3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horizontal="right" vertical="center"/>
    </xf>
    <xf numFmtId="0" fontId="1" fillId="0" borderId="0" xfId="0" quotePrefix="1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0" fontId="2" fillId="0" borderId="8" xfId="0" quotePrefix="1" applyNumberFormat="1" applyFont="1" applyFill="1" applyBorder="1" applyAlignment="1" applyProtection="1">
      <alignment horizontal="left" vertical="center" indent="3"/>
    </xf>
    <xf numFmtId="0" fontId="2" fillId="0" borderId="9" xfId="0" quotePrefix="1" applyNumberFormat="1" applyFont="1" applyFill="1" applyBorder="1" applyAlignment="1" applyProtection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164" fontId="7" fillId="0" borderId="9" xfId="0" applyNumberFormat="1" applyFont="1" applyFill="1" applyBorder="1" applyAlignment="1" applyProtection="1">
      <alignment horizontal="right" vertical="center"/>
    </xf>
    <xf numFmtId="3" fontId="7" fillId="0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/>
    <xf numFmtId="3" fontId="0" fillId="0" borderId="0" xfId="0" applyNumberFormat="1"/>
    <xf numFmtId="3" fontId="6" fillId="0" borderId="11" xfId="0" applyNumberFormat="1" applyFont="1" applyFill="1" applyBorder="1" applyAlignment="1" applyProtection="1">
      <alignment vertical="center"/>
    </xf>
    <xf numFmtId="49" fontId="1" fillId="0" borderId="6" xfId="0" quotePrefix="1" applyNumberFormat="1" applyFont="1" applyFill="1" applyBorder="1" applyAlignment="1" applyProtection="1">
      <alignment horizontal="left" vertical="center" indent="2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564" sqref="B564"/>
    </sheetView>
  </sheetViews>
  <sheetFormatPr defaultRowHeight="12.75" customHeight="1" x14ac:dyDescent="0.25"/>
  <cols>
    <col min="2" max="2" width="61" bestFit="1" customWidth="1"/>
    <col min="3" max="5" width="14.85546875" bestFit="1" customWidth="1"/>
    <col min="6" max="6" width="10.7109375" customWidth="1"/>
    <col min="7" max="7" width="10.28515625" bestFit="1" customWidth="1"/>
    <col min="8" max="8" width="13.42578125" bestFit="1" customWidth="1"/>
    <col min="10" max="10" width="11.140625" bestFit="1" customWidth="1"/>
    <col min="11" max="12" width="13.85546875" bestFit="1" customWidth="1"/>
    <col min="13" max="13" width="14.85546875" bestFit="1" customWidth="1"/>
    <col min="14" max="14" width="13.85546875" bestFit="1" customWidth="1"/>
  </cols>
  <sheetData>
    <row r="1" spans="1:14" ht="12.75" customHeight="1" x14ac:dyDescent="0.25">
      <c r="A1" s="4" t="s">
        <v>447</v>
      </c>
      <c r="B1" s="2"/>
      <c r="C1" s="1"/>
      <c r="D1" s="1"/>
      <c r="E1" s="1"/>
      <c r="F1" s="3"/>
      <c r="G1" s="3"/>
      <c r="H1" s="1"/>
    </row>
    <row r="2" spans="1:14" ht="12.75" customHeight="1" thickBot="1" x14ac:dyDescent="0.3">
      <c r="A2" s="1"/>
      <c r="B2" s="2"/>
      <c r="C2" s="5"/>
      <c r="D2" s="5"/>
      <c r="E2" s="5"/>
      <c r="F2" s="5"/>
      <c r="G2" s="6"/>
      <c r="H2" s="6"/>
    </row>
    <row r="3" spans="1:14" ht="42" customHeight="1" x14ac:dyDescent="0.25">
      <c r="A3" s="7"/>
      <c r="B3" s="8" t="s">
        <v>0</v>
      </c>
      <c r="C3" s="9" t="s">
        <v>448</v>
      </c>
      <c r="D3" s="9" t="s">
        <v>417</v>
      </c>
      <c r="E3" s="9" t="s">
        <v>449</v>
      </c>
      <c r="F3" s="10" t="s">
        <v>418</v>
      </c>
      <c r="G3" s="10" t="s">
        <v>419</v>
      </c>
      <c r="H3" s="11" t="s">
        <v>420</v>
      </c>
    </row>
    <row r="4" spans="1:14" ht="12.75" customHeight="1" x14ac:dyDescent="0.25">
      <c r="A4" s="12"/>
      <c r="B4" s="13" t="s">
        <v>1</v>
      </c>
      <c r="C4" s="14">
        <f>+C5+C9+C13+C17+C21+C25+C29+C33+C76+C94+C95+C99+C103+C110+C114+C118+C122+C126+C133+C137+C147+C151+C155+C159+C163+C194+C207+C217+C269+C282+C313+C353+C387+C391+C395+C447+C453+C457+C514+C518+C522+C526+C530+C534+C538+C542+C546+C547+C548+C549+C553</f>
        <v>37439820126.189995</v>
      </c>
      <c r="D4" s="14">
        <f t="shared" ref="D4:E4" si="0">+D5+D9+D13+D17+D21+D25+D29+D33+D76+D94+D95+D99+D103+D110+D114+D118+D122+D126+D133+D137+D147+D151+D155+D159+D163+D194+D207+D217+D269+D282+D313+D353+D387+D391+D395+D447+D453+D457+D514+D518+D522+D526+D530+D534+D538+D542+D546+D547+D548+D549+D553</f>
        <v>157926813788</v>
      </c>
      <c r="E4" s="14">
        <f t="shared" si="0"/>
        <v>40556290215.68</v>
      </c>
      <c r="F4" s="15">
        <f t="shared" ref="F4:F71" si="1">IF(C4=0,"x",E4/C4*100)</f>
        <v>108.32394514446389</v>
      </c>
      <c r="G4" s="15">
        <f t="shared" ref="G4:G71" si="2">IF(D4=0,"x",E4/D4*100)</f>
        <v>25.680433387405966</v>
      </c>
      <c r="H4" s="40">
        <f t="shared" ref="H4" si="3">+H5+H9+H13+H17+H21+H25+H29+H33+H76+H94+H95+H99+H103+H110+H114+H118+H122+H126+H133+H137+H147+H151+H155+H159+H163+H194+H207+H217+H269+H282+H313+H353+H387+H391+H395+H447+H453+H457+H514+H518+H522+H526+H530+H534+H538+H542+H546+H547+H548+H549+H553</f>
        <v>3116470089.4900002</v>
      </c>
      <c r="J4" s="39"/>
      <c r="K4" s="39"/>
      <c r="L4" s="39"/>
      <c r="M4" s="39"/>
      <c r="N4" s="39"/>
    </row>
    <row r="5" spans="1:14" ht="12.75" customHeight="1" x14ac:dyDescent="0.25">
      <c r="A5" s="16" t="s">
        <v>167</v>
      </c>
      <c r="B5" s="17" t="s">
        <v>2</v>
      </c>
      <c r="C5" s="18">
        <v>31684032.289999999</v>
      </c>
      <c r="D5" s="18">
        <v>146455700</v>
      </c>
      <c r="E5" s="18">
        <v>32902859.5</v>
      </c>
      <c r="F5" s="19">
        <f t="shared" si="1"/>
        <v>103.84681848208027</v>
      </c>
      <c r="G5" s="19">
        <f t="shared" si="2"/>
        <v>22.466083259306398</v>
      </c>
      <c r="H5" s="20">
        <f t="shared" ref="H5:H72" si="4">+E5-C5</f>
        <v>1218827.2100000009</v>
      </c>
      <c r="J5" s="39"/>
    </row>
    <row r="6" spans="1:14" ht="12.75" customHeight="1" x14ac:dyDescent="0.25">
      <c r="A6" s="22" t="s">
        <v>168</v>
      </c>
      <c r="B6" s="17" t="s">
        <v>3</v>
      </c>
      <c r="C6" s="18">
        <v>31684032.289999999</v>
      </c>
      <c r="D6" s="18">
        <v>146455700</v>
      </c>
      <c r="E6" s="18">
        <v>32902859.5</v>
      </c>
      <c r="F6" s="19">
        <f t="shared" si="1"/>
        <v>103.84681848208027</v>
      </c>
      <c r="G6" s="19">
        <f t="shared" si="2"/>
        <v>22.466083259306398</v>
      </c>
      <c r="H6" s="20">
        <f t="shared" si="4"/>
        <v>1218827.2100000009</v>
      </c>
      <c r="J6" s="39"/>
      <c r="K6" s="39"/>
    </row>
    <row r="7" spans="1:14" ht="12.75" customHeight="1" x14ac:dyDescent="0.25">
      <c r="A7" s="24" t="s">
        <v>169</v>
      </c>
      <c r="B7" s="25" t="s">
        <v>4</v>
      </c>
      <c r="C7" s="26">
        <v>31623310.850000001</v>
      </c>
      <c r="D7" s="26">
        <v>144055700</v>
      </c>
      <c r="E7" s="26">
        <v>32788004.219999999</v>
      </c>
      <c r="F7" s="27">
        <f t="shared" si="1"/>
        <v>103.68302160240124</v>
      </c>
      <c r="G7" s="27">
        <f t="shared" si="2"/>
        <v>22.760643431672609</v>
      </c>
      <c r="H7" s="28">
        <f t="shared" si="4"/>
        <v>1164693.3699999973</v>
      </c>
      <c r="J7" s="39"/>
      <c r="K7" s="39"/>
    </row>
    <row r="8" spans="1:14" ht="12.75" customHeight="1" x14ac:dyDescent="0.25">
      <c r="A8" s="24" t="s">
        <v>170</v>
      </c>
      <c r="B8" s="25" t="s">
        <v>5</v>
      </c>
      <c r="C8" s="26">
        <v>60721.440000000002</v>
      </c>
      <c r="D8" s="26">
        <v>2400000</v>
      </c>
      <c r="E8" s="26">
        <v>114855.28</v>
      </c>
      <c r="F8" s="27">
        <f t="shared" si="1"/>
        <v>189.1511136758285</v>
      </c>
      <c r="G8" s="27">
        <f t="shared" si="2"/>
        <v>4.7856366666666661</v>
      </c>
      <c r="H8" s="28">
        <f t="shared" si="4"/>
        <v>54133.84</v>
      </c>
      <c r="J8" s="39"/>
    </row>
    <row r="9" spans="1:14" ht="12.75" customHeight="1" x14ac:dyDescent="0.25">
      <c r="A9" s="16" t="s">
        <v>421</v>
      </c>
      <c r="B9" s="17" t="s">
        <v>422</v>
      </c>
      <c r="C9" s="18"/>
      <c r="D9" s="18">
        <v>1499100</v>
      </c>
      <c r="E9" s="18"/>
      <c r="F9" s="19" t="str">
        <f t="shared" ref="F9:F13" si="5">IF(C9=0,"x",E9/C9*100)</f>
        <v>x</v>
      </c>
      <c r="G9" s="19">
        <f t="shared" ref="G9:G13" si="6">IF(D9=0,"x",E9/D9*100)</f>
        <v>0</v>
      </c>
      <c r="H9" s="20">
        <f t="shared" ref="H9:H13" si="7">+E9-C9</f>
        <v>0</v>
      </c>
      <c r="J9" s="39"/>
    </row>
    <row r="10" spans="1:14" ht="12.75" customHeight="1" x14ac:dyDescent="0.25">
      <c r="A10" s="22" t="s">
        <v>423</v>
      </c>
      <c r="B10" s="17" t="s">
        <v>424</v>
      </c>
      <c r="C10" s="18"/>
      <c r="D10" s="18">
        <v>1499100</v>
      </c>
      <c r="E10" s="18"/>
      <c r="F10" s="19" t="str">
        <f t="shared" si="5"/>
        <v>x</v>
      </c>
      <c r="G10" s="19">
        <f t="shared" si="6"/>
        <v>0</v>
      </c>
      <c r="H10" s="20">
        <f t="shared" si="7"/>
        <v>0</v>
      </c>
      <c r="J10" s="39"/>
      <c r="K10" s="39"/>
    </row>
    <row r="11" spans="1:14" ht="12.75" customHeight="1" x14ac:dyDescent="0.25">
      <c r="A11" s="24" t="s">
        <v>169</v>
      </c>
      <c r="B11" s="25" t="s">
        <v>4</v>
      </c>
      <c r="C11" s="26"/>
      <c r="D11" s="26">
        <v>1432100</v>
      </c>
      <c r="E11" s="26"/>
      <c r="F11" s="27" t="str">
        <f t="shared" si="5"/>
        <v>x</v>
      </c>
      <c r="G11" s="27">
        <f t="shared" si="6"/>
        <v>0</v>
      </c>
      <c r="H11" s="28">
        <f t="shared" si="7"/>
        <v>0</v>
      </c>
      <c r="J11" s="39"/>
    </row>
    <row r="12" spans="1:14" ht="12.75" customHeight="1" x14ac:dyDescent="0.25">
      <c r="A12" s="24" t="s">
        <v>170</v>
      </c>
      <c r="B12" s="25" t="s">
        <v>5</v>
      </c>
      <c r="C12" s="26"/>
      <c r="D12" s="26">
        <v>67000</v>
      </c>
      <c r="E12" s="26"/>
      <c r="F12" s="27" t="str">
        <f t="shared" ref="F12" si="8">IF(C12=0,"x",E12/C12*100)</f>
        <v>x</v>
      </c>
      <c r="G12" s="27">
        <f t="shared" ref="G12" si="9">IF(D12=0,"x",E12/D12*100)</f>
        <v>0</v>
      </c>
      <c r="H12" s="28">
        <f t="shared" ref="H12" si="10">+E12-C12</f>
        <v>0</v>
      </c>
      <c r="J12" s="39"/>
    </row>
    <row r="13" spans="1:14" ht="12.75" customHeight="1" x14ac:dyDescent="0.25">
      <c r="A13" s="16" t="s">
        <v>171</v>
      </c>
      <c r="B13" s="17" t="s">
        <v>6</v>
      </c>
      <c r="C13" s="18">
        <v>71576691.140000001</v>
      </c>
      <c r="D13" s="18">
        <v>20371212</v>
      </c>
      <c r="E13" s="18">
        <v>1879873.28</v>
      </c>
      <c r="F13" s="27">
        <f t="shared" si="5"/>
        <v>2.6263763385248882</v>
      </c>
      <c r="G13" s="27">
        <f t="shared" si="6"/>
        <v>9.2280875580696922</v>
      </c>
      <c r="H13" s="28">
        <f t="shared" si="7"/>
        <v>-69696817.859999999</v>
      </c>
      <c r="J13" s="39"/>
    </row>
    <row r="14" spans="1:14" ht="12.75" customHeight="1" x14ac:dyDescent="0.25">
      <c r="A14" s="22" t="s">
        <v>172</v>
      </c>
      <c r="B14" s="17" t="s">
        <v>7</v>
      </c>
      <c r="C14" s="18">
        <v>71576691.140000001</v>
      </c>
      <c r="D14" s="18">
        <v>20371212</v>
      </c>
      <c r="E14" s="18">
        <v>1879873.28</v>
      </c>
      <c r="F14" s="19">
        <f t="shared" ref="F14:F16" si="11">IF(C14=0,"x",E14/C14*100)</f>
        <v>2.6263763385248882</v>
      </c>
      <c r="G14" s="19">
        <f t="shared" ref="G14:G16" si="12">IF(D14=0,"x",E14/D14*100)</f>
        <v>9.2280875580696922</v>
      </c>
      <c r="H14" s="20">
        <f t="shared" ref="H14:H16" si="13">+E14-C14</f>
        <v>-69696817.859999999</v>
      </c>
      <c r="J14" s="39"/>
    </row>
    <row r="15" spans="1:14" ht="12.75" customHeight="1" x14ac:dyDescent="0.25">
      <c r="A15" s="24" t="s">
        <v>169</v>
      </c>
      <c r="B15" s="25" t="s">
        <v>4</v>
      </c>
      <c r="C15" s="26">
        <v>71567387.760000005</v>
      </c>
      <c r="D15" s="26">
        <v>20179212</v>
      </c>
      <c r="E15" s="26">
        <v>1879873.28</v>
      </c>
      <c r="F15" s="27">
        <f t="shared" si="11"/>
        <v>2.6267177534886734</v>
      </c>
      <c r="G15" s="27">
        <f t="shared" si="12"/>
        <v>9.3158904321932887</v>
      </c>
      <c r="H15" s="28">
        <f t="shared" si="13"/>
        <v>-69687514.480000004</v>
      </c>
      <c r="J15" s="39"/>
    </row>
    <row r="16" spans="1:14" ht="12.75" customHeight="1" x14ac:dyDescent="0.25">
      <c r="A16" s="24" t="s">
        <v>170</v>
      </c>
      <c r="B16" s="25" t="s">
        <v>5</v>
      </c>
      <c r="C16" s="26">
        <v>9303.3799999999992</v>
      </c>
      <c r="D16" s="26">
        <v>192000</v>
      </c>
      <c r="E16" s="26"/>
      <c r="F16" s="27">
        <f t="shared" si="11"/>
        <v>0</v>
      </c>
      <c r="G16" s="27">
        <f t="shared" si="12"/>
        <v>0</v>
      </c>
      <c r="H16" s="28">
        <f t="shared" si="13"/>
        <v>-9303.3799999999992</v>
      </c>
      <c r="J16" s="39"/>
    </row>
    <row r="17" spans="1:10" ht="12.75" customHeight="1" x14ac:dyDescent="0.25">
      <c r="A17" s="16" t="s">
        <v>352</v>
      </c>
      <c r="B17" s="17" t="s">
        <v>354</v>
      </c>
      <c r="C17" s="18"/>
      <c r="D17" s="18">
        <v>100000</v>
      </c>
      <c r="E17" s="18">
        <v>250</v>
      </c>
      <c r="F17" s="19" t="str">
        <f t="shared" si="1"/>
        <v>x</v>
      </c>
      <c r="G17" s="19">
        <f t="shared" si="2"/>
        <v>0.25</v>
      </c>
      <c r="H17" s="20">
        <f t="shared" si="4"/>
        <v>250</v>
      </c>
      <c r="J17" s="39"/>
    </row>
    <row r="18" spans="1:10" ht="12.75" customHeight="1" x14ac:dyDescent="0.25">
      <c r="A18" s="41" t="s">
        <v>353</v>
      </c>
      <c r="B18" s="17" t="s">
        <v>355</v>
      </c>
      <c r="C18" s="18"/>
      <c r="D18" s="18">
        <v>100000</v>
      </c>
      <c r="E18" s="18">
        <v>250</v>
      </c>
      <c r="F18" s="19" t="str">
        <f t="shared" si="1"/>
        <v>x</v>
      </c>
      <c r="G18" s="19">
        <f t="shared" si="2"/>
        <v>0.25</v>
      </c>
      <c r="H18" s="20">
        <f t="shared" si="4"/>
        <v>250</v>
      </c>
      <c r="J18" s="39"/>
    </row>
    <row r="19" spans="1:10" ht="12.75" customHeight="1" x14ac:dyDescent="0.25">
      <c r="A19" s="24" t="s">
        <v>169</v>
      </c>
      <c r="B19" s="25" t="s">
        <v>4</v>
      </c>
      <c r="C19" s="26"/>
      <c r="D19" s="26">
        <v>88720</v>
      </c>
      <c r="E19" s="26">
        <v>250</v>
      </c>
      <c r="F19" s="27" t="str">
        <f t="shared" si="1"/>
        <v>x</v>
      </c>
      <c r="G19" s="27">
        <f t="shared" si="2"/>
        <v>0.281785392245266</v>
      </c>
      <c r="H19" s="28">
        <f t="shared" si="4"/>
        <v>250</v>
      </c>
      <c r="J19" s="39"/>
    </row>
    <row r="20" spans="1:10" ht="12.75" customHeight="1" x14ac:dyDescent="0.25">
      <c r="A20" s="24" t="s">
        <v>170</v>
      </c>
      <c r="B20" s="25" t="s">
        <v>5</v>
      </c>
      <c r="C20" s="26"/>
      <c r="D20" s="26">
        <v>11280</v>
      </c>
      <c r="E20" s="26"/>
      <c r="F20" s="27" t="str">
        <f t="shared" si="1"/>
        <v>x</v>
      </c>
      <c r="G20" s="27">
        <f t="shared" si="2"/>
        <v>0</v>
      </c>
      <c r="H20" s="28">
        <f t="shared" si="4"/>
        <v>0</v>
      </c>
      <c r="J20" s="39"/>
    </row>
    <row r="21" spans="1:10" ht="12.75" customHeight="1" x14ac:dyDescent="0.25">
      <c r="A21" s="16" t="s">
        <v>173</v>
      </c>
      <c r="B21" s="17" t="s">
        <v>356</v>
      </c>
      <c r="C21" s="18">
        <v>6729839.7999999998</v>
      </c>
      <c r="D21" s="18">
        <v>36877022</v>
      </c>
      <c r="E21" s="18">
        <v>6506257.4900000002</v>
      </c>
      <c r="F21" s="19">
        <f t="shared" si="1"/>
        <v>96.677746920513627</v>
      </c>
      <c r="G21" s="19">
        <f t="shared" si="2"/>
        <v>17.643120667390118</v>
      </c>
      <c r="H21" s="20">
        <f t="shared" si="4"/>
        <v>-223582.30999999959</v>
      </c>
      <c r="J21" s="39"/>
    </row>
    <row r="22" spans="1:10" ht="12.75" customHeight="1" x14ac:dyDescent="0.25">
      <c r="A22" s="22" t="s">
        <v>174</v>
      </c>
      <c r="B22" s="17" t="s">
        <v>8</v>
      </c>
      <c r="C22" s="18">
        <v>6729839.7999999998</v>
      </c>
      <c r="D22" s="18">
        <v>36877022</v>
      </c>
      <c r="E22" s="18">
        <v>6506257.4900000002</v>
      </c>
      <c r="F22" s="19">
        <f t="shared" si="1"/>
        <v>96.677746920513627</v>
      </c>
      <c r="G22" s="19">
        <f t="shared" si="2"/>
        <v>17.643120667390118</v>
      </c>
      <c r="H22" s="20">
        <f t="shared" si="4"/>
        <v>-223582.30999999959</v>
      </c>
      <c r="J22" s="39"/>
    </row>
    <row r="23" spans="1:10" ht="12.75" customHeight="1" x14ac:dyDescent="0.25">
      <c r="A23" s="24" t="s">
        <v>169</v>
      </c>
      <c r="B23" s="25" t="s">
        <v>4</v>
      </c>
      <c r="C23" s="26">
        <v>6673266.6699999999</v>
      </c>
      <c r="D23" s="26">
        <v>35793622</v>
      </c>
      <c r="E23" s="26">
        <v>6447779.0300000003</v>
      </c>
      <c r="F23" s="27">
        <f t="shared" si="1"/>
        <v>96.621030581413891</v>
      </c>
      <c r="G23" s="27">
        <f t="shared" si="2"/>
        <v>18.013765217725101</v>
      </c>
      <c r="H23" s="28">
        <f t="shared" si="4"/>
        <v>-225487.63999999966</v>
      </c>
      <c r="J23" s="39"/>
    </row>
    <row r="24" spans="1:10" ht="12.75" customHeight="1" x14ac:dyDescent="0.25">
      <c r="A24" s="24" t="s">
        <v>170</v>
      </c>
      <c r="B24" s="25" t="s">
        <v>5</v>
      </c>
      <c r="C24" s="26">
        <v>56573.13</v>
      </c>
      <c r="D24" s="26">
        <v>1083400</v>
      </c>
      <c r="E24" s="26">
        <v>58478.46</v>
      </c>
      <c r="F24" s="27">
        <f t="shared" si="1"/>
        <v>103.36790628342467</v>
      </c>
      <c r="G24" s="27">
        <f t="shared" si="2"/>
        <v>5.3976795274136977</v>
      </c>
      <c r="H24" s="28">
        <f t="shared" si="4"/>
        <v>1905.3300000000017</v>
      </c>
      <c r="J24" s="39"/>
    </row>
    <row r="25" spans="1:10" ht="12.75" customHeight="1" x14ac:dyDescent="0.25">
      <c r="A25" s="16" t="s">
        <v>175</v>
      </c>
      <c r="B25" s="17" t="s">
        <v>9</v>
      </c>
      <c r="C25" s="18">
        <v>7810963.5099999998</v>
      </c>
      <c r="D25" s="18">
        <v>33981059</v>
      </c>
      <c r="E25" s="18">
        <v>8066706.54</v>
      </c>
      <c r="F25" s="19">
        <f t="shared" si="1"/>
        <v>103.27415471436507</v>
      </c>
      <c r="G25" s="19">
        <f t="shared" si="2"/>
        <v>23.738832094667796</v>
      </c>
      <c r="H25" s="20">
        <f t="shared" si="4"/>
        <v>255743.03000000026</v>
      </c>
      <c r="J25" s="39"/>
    </row>
    <row r="26" spans="1:10" ht="12.75" customHeight="1" x14ac:dyDescent="0.25">
      <c r="A26" s="22" t="s">
        <v>176</v>
      </c>
      <c r="B26" s="17" t="s">
        <v>10</v>
      </c>
      <c r="C26" s="18">
        <v>7810963.5099999998</v>
      </c>
      <c r="D26" s="18">
        <v>33981059</v>
      </c>
      <c r="E26" s="18">
        <v>8066706.54</v>
      </c>
      <c r="F26" s="19">
        <f t="shared" si="1"/>
        <v>103.27415471436507</v>
      </c>
      <c r="G26" s="19">
        <f t="shared" si="2"/>
        <v>23.738832094667796</v>
      </c>
      <c r="H26" s="20">
        <f t="shared" si="4"/>
        <v>255743.03000000026</v>
      </c>
      <c r="J26" s="39"/>
    </row>
    <row r="27" spans="1:10" ht="12.75" customHeight="1" x14ac:dyDescent="0.25">
      <c r="A27" s="24" t="s">
        <v>169</v>
      </c>
      <c r="B27" s="25" t="s">
        <v>4</v>
      </c>
      <c r="C27" s="26">
        <v>7807628.5700000003</v>
      </c>
      <c r="D27" s="26">
        <v>33820059</v>
      </c>
      <c r="E27" s="26">
        <v>8014594.5800000001</v>
      </c>
      <c r="F27" s="27">
        <f t="shared" si="1"/>
        <v>102.65081782700634</v>
      </c>
      <c r="G27" s="27">
        <f t="shared" si="2"/>
        <v>23.697754578133644</v>
      </c>
      <c r="H27" s="28">
        <f t="shared" si="4"/>
        <v>206966.00999999978</v>
      </c>
      <c r="J27" s="39"/>
    </row>
    <row r="28" spans="1:10" ht="12.75" customHeight="1" x14ac:dyDescent="0.25">
      <c r="A28" s="24" t="s">
        <v>170</v>
      </c>
      <c r="B28" s="25" t="s">
        <v>5</v>
      </c>
      <c r="C28" s="26">
        <v>3334.94</v>
      </c>
      <c r="D28" s="26">
        <v>161000</v>
      </c>
      <c r="E28" s="26">
        <v>52111.96</v>
      </c>
      <c r="F28" s="27">
        <f t="shared" si="1"/>
        <v>1562.605624089189</v>
      </c>
      <c r="G28" s="27">
        <f t="shared" si="2"/>
        <v>32.367677018633536</v>
      </c>
      <c r="H28" s="28">
        <f t="shared" si="4"/>
        <v>48777.02</v>
      </c>
      <c r="J28" s="39"/>
    </row>
    <row r="29" spans="1:10" ht="12.75" customHeight="1" x14ac:dyDescent="0.25">
      <c r="A29" s="16" t="s">
        <v>177</v>
      </c>
      <c r="B29" s="17" t="s">
        <v>11</v>
      </c>
      <c r="C29" s="18">
        <v>3263907.35</v>
      </c>
      <c r="D29" s="18">
        <v>15106958</v>
      </c>
      <c r="E29" s="18">
        <v>3255096.25</v>
      </c>
      <c r="F29" s="19">
        <f t="shared" si="1"/>
        <v>99.730044420531726</v>
      </c>
      <c r="G29" s="19">
        <f t="shared" si="2"/>
        <v>21.5470000644736</v>
      </c>
      <c r="H29" s="20">
        <f t="shared" si="4"/>
        <v>-8811.1000000000931</v>
      </c>
      <c r="J29" s="39"/>
    </row>
    <row r="30" spans="1:10" ht="12.75" customHeight="1" x14ac:dyDescent="0.25">
      <c r="A30" s="22" t="s">
        <v>178</v>
      </c>
      <c r="B30" s="17" t="s">
        <v>12</v>
      </c>
      <c r="C30" s="18">
        <v>3263907.35</v>
      </c>
      <c r="D30" s="18">
        <v>15106958</v>
      </c>
      <c r="E30" s="18">
        <v>3255096.25</v>
      </c>
      <c r="F30" s="19">
        <f t="shared" si="1"/>
        <v>99.730044420531726</v>
      </c>
      <c r="G30" s="19">
        <f t="shared" si="2"/>
        <v>21.5470000644736</v>
      </c>
      <c r="H30" s="20">
        <f t="shared" si="4"/>
        <v>-8811.1000000000931</v>
      </c>
      <c r="J30" s="39"/>
    </row>
    <row r="31" spans="1:10" ht="12.75" customHeight="1" x14ac:dyDescent="0.25">
      <c r="A31" s="24" t="s">
        <v>169</v>
      </c>
      <c r="B31" s="25" t="s">
        <v>4</v>
      </c>
      <c r="C31" s="26">
        <v>3189162.45</v>
      </c>
      <c r="D31" s="26">
        <v>14736958</v>
      </c>
      <c r="E31" s="26">
        <v>3246607.32</v>
      </c>
      <c r="F31" s="27">
        <f t="shared" si="1"/>
        <v>101.80125255143399</v>
      </c>
      <c r="G31" s="27">
        <f t="shared" si="2"/>
        <v>22.030376418254026</v>
      </c>
      <c r="H31" s="28">
        <f t="shared" si="4"/>
        <v>57444.869999999646</v>
      </c>
      <c r="J31" s="39"/>
    </row>
    <row r="32" spans="1:10" ht="12.75" customHeight="1" x14ac:dyDescent="0.25">
      <c r="A32" s="24" t="s">
        <v>170</v>
      </c>
      <c r="B32" s="25" t="s">
        <v>5</v>
      </c>
      <c r="C32" s="26">
        <v>74744.899999999994</v>
      </c>
      <c r="D32" s="26">
        <v>370000</v>
      </c>
      <c r="E32" s="26">
        <v>8488.93</v>
      </c>
      <c r="F32" s="27">
        <f t="shared" si="1"/>
        <v>11.357202966356235</v>
      </c>
      <c r="G32" s="27">
        <f t="shared" si="2"/>
        <v>2.2943054054054053</v>
      </c>
      <c r="H32" s="28">
        <f t="shared" si="4"/>
        <v>-66255.97</v>
      </c>
      <c r="J32" s="39"/>
    </row>
    <row r="33" spans="1:10" ht="12.75" customHeight="1" x14ac:dyDescent="0.25">
      <c r="A33" s="16" t="s">
        <v>179</v>
      </c>
      <c r="B33" s="17" t="s">
        <v>13</v>
      </c>
      <c r="C33" s="18">
        <v>84720860.540000007</v>
      </c>
      <c r="D33" s="18">
        <v>526327055</v>
      </c>
      <c r="E33" s="18">
        <v>109860721.78</v>
      </c>
      <c r="F33" s="19">
        <f t="shared" si="1"/>
        <v>129.67375576659833</v>
      </c>
      <c r="G33" s="19">
        <f t="shared" si="2"/>
        <v>20.873090360137386</v>
      </c>
      <c r="H33" s="20">
        <f t="shared" si="4"/>
        <v>25139861.239999995</v>
      </c>
      <c r="J33" s="39"/>
    </row>
    <row r="34" spans="1:10" ht="12.75" customHeight="1" x14ac:dyDescent="0.25">
      <c r="A34" s="22" t="s">
        <v>180</v>
      </c>
      <c r="B34" s="17" t="s">
        <v>14</v>
      </c>
      <c r="C34" s="18">
        <v>3662168.96</v>
      </c>
      <c r="D34" s="18">
        <v>29023425</v>
      </c>
      <c r="E34" s="18">
        <v>3740648.12</v>
      </c>
      <c r="F34" s="19">
        <f t="shared" si="1"/>
        <v>102.14296939483644</v>
      </c>
      <c r="G34" s="19">
        <f t="shared" si="2"/>
        <v>12.888375923930411</v>
      </c>
      <c r="H34" s="20">
        <f t="shared" si="4"/>
        <v>78479.160000000149</v>
      </c>
      <c r="J34" s="39"/>
    </row>
    <row r="35" spans="1:10" ht="12.75" customHeight="1" x14ac:dyDescent="0.25">
      <c r="A35" s="24" t="s">
        <v>169</v>
      </c>
      <c r="B35" s="25" t="s">
        <v>4</v>
      </c>
      <c r="C35" s="26">
        <v>3517278.3</v>
      </c>
      <c r="D35" s="26">
        <v>24382425</v>
      </c>
      <c r="E35" s="26">
        <v>3689270.62</v>
      </c>
      <c r="F35" s="27">
        <f t="shared" si="1"/>
        <v>104.88992639564518</v>
      </c>
      <c r="G35" s="27">
        <f t="shared" si="2"/>
        <v>15.130860117482161</v>
      </c>
      <c r="H35" s="28">
        <f t="shared" si="4"/>
        <v>171992.3200000003</v>
      </c>
      <c r="J35" s="39"/>
    </row>
    <row r="36" spans="1:10" ht="12.75" customHeight="1" x14ac:dyDescent="0.25">
      <c r="A36" s="24" t="s">
        <v>170</v>
      </c>
      <c r="B36" s="25" t="s">
        <v>5</v>
      </c>
      <c r="C36" s="26">
        <v>144890.66</v>
      </c>
      <c r="D36" s="26">
        <v>4641000</v>
      </c>
      <c r="E36" s="26">
        <v>51377.5</v>
      </c>
      <c r="F36" s="27">
        <f t="shared" si="1"/>
        <v>35.459497527307832</v>
      </c>
      <c r="G36" s="27">
        <f t="shared" si="2"/>
        <v>1.1070351217410042</v>
      </c>
      <c r="H36" s="28">
        <f t="shared" si="4"/>
        <v>-93513.16</v>
      </c>
      <c r="J36" s="39"/>
    </row>
    <row r="37" spans="1:10" ht="12.75" customHeight="1" x14ac:dyDescent="0.25">
      <c r="A37" s="22" t="s">
        <v>181</v>
      </c>
      <c r="B37" s="17" t="s">
        <v>15</v>
      </c>
      <c r="C37" s="18">
        <v>2379851.09</v>
      </c>
      <c r="D37" s="18">
        <v>11343250</v>
      </c>
      <c r="E37" s="18">
        <v>2444002</v>
      </c>
      <c r="F37" s="19">
        <f t="shared" si="1"/>
        <v>102.69558504183553</v>
      </c>
      <c r="G37" s="19">
        <f t="shared" si="2"/>
        <v>21.545870892380929</v>
      </c>
      <c r="H37" s="20">
        <f t="shared" si="4"/>
        <v>64150.910000000149</v>
      </c>
      <c r="J37" s="39"/>
    </row>
    <row r="38" spans="1:10" ht="12.75" customHeight="1" x14ac:dyDescent="0.25">
      <c r="A38" s="24" t="s">
        <v>169</v>
      </c>
      <c r="B38" s="25" t="s">
        <v>4</v>
      </c>
      <c r="C38" s="26">
        <v>2361094.04</v>
      </c>
      <c r="D38" s="26">
        <v>11297250</v>
      </c>
      <c r="E38" s="26">
        <v>2438943.1</v>
      </c>
      <c r="F38" s="27">
        <f t="shared" si="1"/>
        <v>103.29716049768183</v>
      </c>
      <c r="G38" s="27">
        <f t="shared" si="2"/>
        <v>21.588821173294388</v>
      </c>
      <c r="H38" s="28">
        <f t="shared" si="4"/>
        <v>77849.060000000056</v>
      </c>
      <c r="J38" s="39"/>
    </row>
    <row r="39" spans="1:10" ht="12.75" customHeight="1" x14ac:dyDescent="0.25">
      <c r="A39" s="24" t="s">
        <v>170</v>
      </c>
      <c r="B39" s="25" t="s">
        <v>5</v>
      </c>
      <c r="C39" s="26">
        <v>18757.05</v>
      </c>
      <c r="D39" s="26">
        <v>46000</v>
      </c>
      <c r="E39" s="26">
        <v>5058.8999999999996</v>
      </c>
      <c r="F39" s="27">
        <f t="shared" si="1"/>
        <v>26.970659032203891</v>
      </c>
      <c r="G39" s="27">
        <f t="shared" si="2"/>
        <v>10.997608695652174</v>
      </c>
      <c r="H39" s="28">
        <f t="shared" si="4"/>
        <v>-13698.15</v>
      </c>
      <c r="J39" s="39"/>
    </row>
    <row r="40" spans="1:10" ht="12.75" customHeight="1" x14ac:dyDescent="0.25">
      <c r="A40" s="22" t="s">
        <v>415</v>
      </c>
      <c r="B40" s="17" t="s">
        <v>416</v>
      </c>
      <c r="C40" s="18"/>
      <c r="D40" s="18">
        <v>1685870</v>
      </c>
      <c r="E40" s="18">
        <v>238949.91</v>
      </c>
      <c r="F40" s="27" t="str">
        <f t="shared" ref="F40:F42" si="14">IF(C40=0,"x",E40/C40*100)</f>
        <v>x</v>
      </c>
      <c r="G40" s="27">
        <f t="shared" ref="G40:G42" si="15">IF(D40=0,"x",E40/D40*100)</f>
        <v>14.173685396857408</v>
      </c>
      <c r="H40" s="28">
        <f t="shared" ref="H40:H42" si="16">+E40-C40</f>
        <v>238949.91</v>
      </c>
      <c r="J40" s="39"/>
    </row>
    <row r="41" spans="1:10" ht="12.75" customHeight="1" x14ac:dyDescent="0.25">
      <c r="A41" s="24" t="s">
        <v>169</v>
      </c>
      <c r="B41" s="25" t="s">
        <v>4</v>
      </c>
      <c r="C41" s="26"/>
      <c r="D41" s="26">
        <v>1620870</v>
      </c>
      <c r="E41" s="26">
        <v>238949.91</v>
      </c>
      <c r="F41" s="27" t="str">
        <f t="shared" si="14"/>
        <v>x</v>
      </c>
      <c r="G41" s="27">
        <f t="shared" si="15"/>
        <v>14.742077402876234</v>
      </c>
      <c r="H41" s="28">
        <f t="shared" si="16"/>
        <v>238949.91</v>
      </c>
      <c r="J41" s="39"/>
    </row>
    <row r="42" spans="1:10" ht="12.75" customHeight="1" x14ac:dyDescent="0.25">
      <c r="A42" s="24" t="s">
        <v>170</v>
      </c>
      <c r="B42" s="25" t="s">
        <v>332</v>
      </c>
      <c r="C42" s="26"/>
      <c r="D42" s="26">
        <v>65000</v>
      </c>
      <c r="E42" s="26"/>
      <c r="F42" s="27" t="str">
        <f t="shared" si="14"/>
        <v>x</v>
      </c>
      <c r="G42" s="27">
        <f t="shared" si="15"/>
        <v>0</v>
      </c>
      <c r="H42" s="28">
        <f t="shared" si="16"/>
        <v>0</v>
      </c>
      <c r="J42" s="39"/>
    </row>
    <row r="43" spans="1:10" ht="12.75" customHeight="1" x14ac:dyDescent="0.25">
      <c r="A43" s="22" t="s">
        <v>182</v>
      </c>
      <c r="B43" s="17" t="s">
        <v>16</v>
      </c>
      <c r="C43" s="18">
        <v>27223880.82</v>
      </c>
      <c r="D43" s="18">
        <v>216247319</v>
      </c>
      <c r="E43" s="18">
        <v>42523435.600000001</v>
      </c>
      <c r="F43" s="19">
        <f t="shared" si="1"/>
        <v>156.19902203201022</v>
      </c>
      <c r="G43" s="19">
        <f t="shared" si="2"/>
        <v>19.664260253788395</v>
      </c>
      <c r="H43" s="20">
        <f t="shared" si="4"/>
        <v>15299554.780000001</v>
      </c>
      <c r="J43" s="39"/>
    </row>
    <row r="44" spans="1:10" ht="12.75" customHeight="1" x14ac:dyDescent="0.25">
      <c r="A44" s="24" t="s">
        <v>169</v>
      </c>
      <c r="B44" s="25" t="s">
        <v>4</v>
      </c>
      <c r="C44" s="26">
        <v>27218205.52</v>
      </c>
      <c r="D44" s="26">
        <v>214993819</v>
      </c>
      <c r="E44" s="26">
        <v>42519500.100000001</v>
      </c>
      <c r="F44" s="27">
        <f t="shared" si="1"/>
        <v>156.21713220130025</v>
      </c>
      <c r="G44" s="27">
        <f t="shared" si="2"/>
        <v>19.777080242478974</v>
      </c>
      <c r="H44" s="28">
        <f t="shared" si="4"/>
        <v>15301294.580000002</v>
      </c>
      <c r="J44" s="39"/>
    </row>
    <row r="45" spans="1:10" ht="12.75" customHeight="1" x14ac:dyDescent="0.25">
      <c r="A45" s="24" t="s">
        <v>170</v>
      </c>
      <c r="B45" s="25" t="s">
        <v>5</v>
      </c>
      <c r="C45" s="26">
        <v>5675.3</v>
      </c>
      <c r="D45" s="26">
        <v>1253500</v>
      </c>
      <c r="E45" s="26">
        <v>3935.5</v>
      </c>
      <c r="F45" s="27">
        <f t="shared" si="1"/>
        <v>69.344351840431344</v>
      </c>
      <c r="G45" s="27">
        <f t="shared" si="2"/>
        <v>0.31396090945353011</v>
      </c>
      <c r="H45" s="28">
        <f t="shared" si="4"/>
        <v>-1739.8000000000002</v>
      </c>
      <c r="J45" s="39"/>
    </row>
    <row r="46" spans="1:10" ht="25.5" x14ac:dyDescent="0.25">
      <c r="A46" s="22" t="s">
        <v>183</v>
      </c>
      <c r="B46" s="17" t="s">
        <v>17</v>
      </c>
      <c r="C46" s="18">
        <v>1374624.57</v>
      </c>
      <c r="D46" s="18">
        <v>9659145</v>
      </c>
      <c r="E46" s="18">
        <v>2081711.86</v>
      </c>
      <c r="F46" s="19">
        <f t="shared" si="1"/>
        <v>151.43857497032809</v>
      </c>
      <c r="G46" s="19">
        <f t="shared" si="2"/>
        <v>21.551719743310617</v>
      </c>
      <c r="H46" s="20">
        <f t="shared" si="4"/>
        <v>707087.29</v>
      </c>
      <c r="J46" s="39"/>
    </row>
    <row r="47" spans="1:10" ht="12.75" customHeight="1" x14ac:dyDescent="0.25">
      <c r="A47" s="24" t="s">
        <v>169</v>
      </c>
      <c r="B47" s="25" t="s">
        <v>4</v>
      </c>
      <c r="C47" s="26">
        <v>1372674.57</v>
      </c>
      <c r="D47" s="26">
        <v>9574145</v>
      </c>
      <c r="E47" s="26">
        <v>2081711.86</v>
      </c>
      <c r="F47" s="27">
        <f t="shared" si="1"/>
        <v>151.65370623861708</v>
      </c>
      <c r="G47" s="27">
        <f t="shared" si="2"/>
        <v>21.743057578509621</v>
      </c>
      <c r="H47" s="28">
        <f t="shared" si="4"/>
        <v>709037.29</v>
      </c>
      <c r="J47" s="39"/>
    </row>
    <row r="48" spans="1:10" ht="12.75" customHeight="1" x14ac:dyDescent="0.25">
      <c r="A48" s="24" t="s">
        <v>170</v>
      </c>
      <c r="B48" s="25" t="s">
        <v>5</v>
      </c>
      <c r="C48" s="26">
        <v>1950</v>
      </c>
      <c r="D48" s="26">
        <v>85000</v>
      </c>
      <c r="E48" s="26"/>
      <c r="F48" s="27">
        <f t="shared" si="1"/>
        <v>0</v>
      </c>
      <c r="G48" s="27">
        <f t="shared" si="2"/>
        <v>0</v>
      </c>
      <c r="H48" s="28">
        <f t="shared" si="4"/>
        <v>-1950</v>
      </c>
      <c r="J48" s="39"/>
    </row>
    <row r="49" spans="1:10" ht="12.75" customHeight="1" x14ac:dyDescent="0.25">
      <c r="A49" s="22" t="s">
        <v>184</v>
      </c>
      <c r="B49" s="17" t="s">
        <v>18</v>
      </c>
      <c r="C49" s="18">
        <v>8143165.25</v>
      </c>
      <c r="D49" s="18">
        <v>50194755</v>
      </c>
      <c r="E49" s="18">
        <v>8293170.9699999997</v>
      </c>
      <c r="F49" s="19">
        <f t="shared" si="1"/>
        <v>101.84210580768946</v>
      </c>
      <c r="G49" s="19">
        <f t="shared" si="2"/>
        <v>16.521987147860369</v>
      </c>
      <c r="H49" s="20">
        <f t="shared" si="4"/>
        <v>150005.71999999974</v>
      </c>
      <c r="J49" s="39"/>
    </row>
    <row r="50" spans="1:10" ht="12.75" customHeight="1" x14ac:dyDescent="0.25">
      <c r="A50" s="24" t="s">
        <v>169</v>
      </c>
      <c r="B50" s="25" t="s">
        <v>4</v>
      </c>
      <c r="C50" s="26">
        <v>8143165.25</v>
      </c>
      <c r="D50" s="26">
        <v>50162355</v>
      </c>
      <c r="E50" s="26">
        <v>8290026.9699999997</v>
      </c>
      <c r="F50" s="27">
        <f t="shared" si="1"/>
        <v>101.80349674225265</v>
      </c>
      <c r="G50" s="27">
        <f t="shared" si="2"/>
        <v>16.526391095473887</v>
      </c>
      <c r="H50" s="28">
        <f t="shared" si="4"/>
        <v>146861.71999999974</v>
      </c>
      <c r="J50" s="39"/>
    </row>
    <row r="51" spans="1:10" ht="12.75" customHeight="1" x14ac:dyDescent="0.25">
      <c r="A51" s="24" t="s">
        <v>170</v>
      </c>
      <c r="B51" s="25" t="s">
        <v>5</v>
      </c>
      <c r="C51" s="26"/>
      <c r="D51" s="26">
        <v>32400</v>
      </c>
      <c r="E51" s="26">
        <v>3144</v>
      </c>
      <c r="F51" s="27" t="str">
        <f t="shared" si="1"/>
        <v>x</v>
      </c>
      <c r="G51" s="27">
        <f t="shared" si="2"/>
        <v>9.7037037037037024</v>
      </c>
      <c r="H51" s="28">
        <f t="shared" si="4"/>
        <v>3144</v>
      </c>
      <c r="J51" s="39"/>
    </row>
    <row r="52" spans="1:10" ht="12.75" customHeight="1" x14ac:dyDescent="0.25">
      <c r="A52" s="22" t="s">
        <v>185</v>
      </c>
      <c r="B52" s="17" t="s">
        <v>19</v>
      </c>
      <c r="C52" s="18">
        <v>1225742.08</v>
      </c>
      <c r="D52" s="18">
        <v>5881525</v>
      </c>
      <c r="E52" s="18">
        <v>1280227.19</v>
      </c>
      <c r="F52" s="19">
        <f t="shared" si="1"/>
        <v>104.44507134812568</v>
      </c>
      <c r="G52" s="19">
        <f t="shared" si="2"/>
        <v>21.766925924823919</v>
      </c>
      <c r="H52" s="20">
        <f t="shared" si="4"/>
        <v>54485.10999999987</v>
      </c>
      <c r="J52" s="39"/>
    </row>
    <row r="53" spans="1:10" ht="12.75" customHeight="1" x14ac:dyDescent="0.25">
      <c r="A53" s="24" t="s">
        <v>169</v>
      </c>
      <c r="B53" s="25" t="s">
        <v>4</v>
      </c>
      <c r="C53" s="26">
        <v>1225742.08</v>
      </c>
      <c r="D53" s="26">
        <v>5795525</v>
      </c>
      <c r="E53" s="26">
        <v>1270830.95</v>
      </c>
      <c r="F53" s="27">
        <f t="shared" si="1"/>
        <v>103.67849572399439</v>
      </c>
      <c r="G53" s="27">
        <f t="shared" si="2"/>
        <v>21.927796877763445</v>
      </c>
      <c r="H53" s="28">
        <f t="shared" si="4"/>
        <v>45088.869999999879</v>
      </c>
      <c r="J53" s="39"/>
    </row>
    <row r="54" spans="1:10" ht="12.75" customHeight="1" x14ac:dyDescent="0.25">
      <c r="A54" s="24" t="s">
        <v>170</v>
      </c>
      <c r="B54" s="25" t="s">
        <v>5</v>
      </c>
      <c r="C54" s="26"/>
      <c r="D54" s="26">
        <v>86000</v>
      </c>
      <c r="E54" s="26">
        <v>9396.24</v>
      </c>
      <c r="F54" s="27" t="str">
        <f t="shared" si="1"/>
        <v>x</v>
      </c>
      <c r="G54" s="27">
        <f t="shared" si="2"/>
        <v>10.925860465116278</v>
      </c>
      <c r="H54" s="28">
        <f t="shared" si="4"/>
        <v>9396.24</v>
      </c>
      <c r="J54" s="39"/>
    </row>
    <row r="55" spans="1:10" ht="25.5" x14ac:dyDescent="0.25">
      <c r="A55" s="22" t="s">
        <v>186</v>
      </c>
      <c r="B55" s="17" t="s">
        <v>20</v>
      </c>
      <c r="C55" s="18">
        <v>7687258.1500000004</v>
      </c>
      <c r="D55" s="18">
        <v>41337668</v>
      </c>
      <c r="E55" s="18">
        <v>7534389.5099999998</v>
      </c>
      <c r="F55" s="19">
        <f t="shared" si="1"/>
        <v>98.011402283920944</v>
      </c>
      <c r="G55" s="19">
        <f t="shared" si="2"/>
        <v>18.226450292261283</v>
      </c>
      <c r="H55" s="20">
        <f t="shared" si="4"/>
        <v>-152868.6400000006</v>
      </c>
      <c r="J55" s="39"/>
    </row>
    <row r="56" spans="1:10" ht="12.75" customHeight="1" x14ac:dyDescent="0.25">
      <c r="A56" s="24" t="s">
        <v>169</v>
      </c>
      <c r="B56" s="25" t="s">
        <v>4</v>
      </c>
      <c r="C56" s="26">
        <v>7406350.8300000001</v>
      </c>
      <c r="D56" s="26">
        <v>37295668</v>
      </c>
      <c r="E56" s="26">
        <v>7357486.6900000004</v>
      </c>
      <c r="F56" s="27">
        <f t="shared" si="1"/>
        <v>99.340240003186565</v>
      </c>
      <c r="G56" s="27">
        <f t="shared" si="2"/>
        <v>19.727456523905136</v>
      </c>
      <c r="H56" s="28">
        <f t="shared" si="4"/>
        <v>-48864.139999999665</v>
      </c>
      <c r="J56" s="39"/>
    </row>
    <row r="57" spans="1:10" ht="12.75" customHeight="1" x14ac:dyDescent="0.25">
      <c r="A57" s="24" t="s">
        <v>170</v>
      </c>
      <c r="B57" s="25" t="s">
        <v>5</v>
      </c>
      <c r="C57" s="26">
        <v>280907.32</v>
      </c>
      <c r="D57" s="26">
        <v>4042000</v>
      </c>
      <c r="E57" s="26">
        <v>176902.82</v>
      </c>
      <c r="F57" s="27">
        <f t="shared" si="1"/>
        <v>62.975510926521963</v>
      </c>
      <c r="G57" s="27">
        <f t="shared" si="2"/>
        <v>4.3766160316674911</v>
      </c>
      <c r="H57" s="28">
        <f t="shared" si="4"/>
        <v>-104004.5</v>
      </c>
      <c r="J57" s="39"/>
    </row>
    <row r="58" spans="1:10" ht="12.75" customHeight="1" x14ac:dyDescent="0.25">
      <c r="A58" s="22" t="s">
        <v>187</v>
      </c>
      <c r="B58" s="17" t="s">
        <v>21</v>
      </c>
      <c r="C58" s="18">
        <v>561567.71</v>
      </c>
      <c r="D58" s="18">
        <v>2205305</v>
      </c>
      <c r="E58" s="18">
        <v>275693.71999999997</v>
      </c>
      <c r="F58" s="19">
        <f t="shared" si="1"/>
        <v>49.093584814554241</v>
      </c>
      <c r="G58" s="19">
        <f t="shared" si="2"/>
        <v>12.501387336445525</v>
      </c>
      <c r="H58" s="20">
        <f t="shared" si="4"/>
        <v>-285873.99</v>
      </c>
      <c r="J58" s="39"/>
    </row>
    <row r="59" spans="1:10" ht="12.75" customHeight="1" x14ac:dyDescent="0.25">
      <c r="A59" s="24" t="s">
        <v>169</v>
      </c>
      <c r="B59" s="25" t="s">
        <v>4</v>
      </c>
      <c r="C59" s="26">
        <v>561567.71</v>
      </c>
      <c r="D59" s="26">
        <v>2194805</v>
      </c>
      <c r="E59" s="26">
        <v>275693.71999999997</v>
      </c>
      <c r="F59" s="27">
        <f t="shared" si="1"/>
        <v>49.093584814554241</v>
      </c>
      <c r="G59" s="27">
        <f t="shared" si="2"/>
        <v>12.561194274662213</v>
      </c>
      <c r="H59" s="28">
        <f t="shared" si="4"/>
        <v>-285873.99</v>
      </c>
      <c r="J59" s="39"/>
    </row>
    <row r="60" spans="1:10" ht="12.75" customHeight="1" x14ac:dyDescent="0.25">
      <c r="A60" s="24" t="s">
        <v>170</v>
      </c>
      <c r="B60" s="25" t="s">
        <v>5</v>
      </c>
      <c r="C60" s="26"/>
      <c r="D60" s="26">
        <v>10500</v>
      </c>
      <c r="E60" s="26"/>
      <c r="F60" s="27" t="str">
        <f t="shared" si="1"/>
        <v>x</v>
      </c>
      <c r="G60" s="27">
        <f t="shared" si="2"/>
        <v>0</v>
      </c>
      <c r="H60" s="28">
        <f t="shared" si="4"/>
        <v>0</v>
      </c>
      <c r="J60" s="39"/>
    </row>
    <row r="61" spans="1:10" ht="12.75" customHeight="1" x14ac:dyDescent="0.25">
      <c r="A61" s="22" t="s">
        <v>188</v>
      </c>
      <c r="B61" s="17" t="s">
        <v>22</v>
      </c>
      <c r="C61" s="18">
        <v>494663.71</v>
      </c>
      <c r="D61" s="18">
        <v>2286785</v>
      </c>
      <c r="E61" s="18">
        <v>507393.47</v>
      </c>
      <c r="F61" s="19">
        <f t="shared" si="1"/>
        <v>102.57341699879296</v>
      </c>
      <c r="G61" s="19">
        <f t="shared" si="2"/>
        <v>22.188070588183848</v>
      </c>
      <c r="H61" s="20">
        <f t="shared" si="4"/>
        <v>12729.759999999951</v>
      </c>
      <c r="J61" s="39"/>
    </row>
    <row r="62" spans="1:10" ht="12.75" customHeight="1" x14ac:dyDescent="0.25">
      <c r="A62" s="24" t="s">
        <v>169</v>
      </c>
      <c r="B62" s="25" t="s">
        <v>4</v>
      </c>
      <c r="C62" s="26">
        <v>442823.71</v>
      </c>
      <c r="D62" s="26">
        <v>2268410</v>
      </c>
      <c r="E62" s="26">
        <v>507393.47</v>
      </c>
      <c r="F62" s="27">
        <f t="shared" si="1"/>
        <v>114.58136918639698</v>
      </c>
      <c r="G62" s="27">
        <f t="shared" si="2"/>
        <v>22.367802557738678</v>
      </c>
      <c r="H62" s="28">
        <f t="shared" si="4"/>
        <v>64569.759999999951</v>
      </c>
      <c r="J62" s="39"/>
    </row>
    <row r="63" spans="1:10" ht="12.75" customHeight="1" x14ac:dyDescent="0.25">
      <c r="A63" s="24" t="s">
        <v>170</v>
      </c>
      <c r="B63" s="25" t="s">
        <v>5</v>
      </c>
      <c r="C63" s="26">
        <v>51840</v>
      </c>
      <c r="D63" s="26">
        <v>18375</v>
      </c>
      <c r="E63" s="26"/>
      <c r="F63" s="27">
        <f t="shared" si="1"/>
        <v>0</v>
      </c>
      <c r="G63" s="27">
        <f t="shared" si="2"/>
        <v>0</v>
      </c>
      <c r="H63" s="28">
        <f t="shared" si="4"/>
        <v>-51840</v>
      </c>
      <c r="J63" s="39"/>
    </row>
    <row r="64" spans="1:10" ht="12.75" customHeight="1" x14ac:dyDescent="0.25">
      <c r="A64" s="22" t="s">
        <v>189</v>
      </c>
      <c r="B64" s="17" t="s">
        <v>23</v>
      </c>
      <c r="C64" s="18">
        <v>3564936.56</v>
      </c>
      <c r="D64" s="18">
        <v>21854425</v>
      </c>
      <c r="E64" s="18">
        <v>2315406.63</v>
      </c>
      <c r="F64" s="19">
        <f t="shared" si="1"/>
        <v>64.94944835708381</v>
      </c>
      <c r="G64" s="19">
        <f t="shared" si="2"/>
        <v>10.594681077173158</v>
      </c>
      <c r="H64" s="20">
        <f t="shared" si="4"/>
        <v>-1249529.9300000002</v>
      </c>
      <c r="J64" s="39"/>
    </row>
    <row r="65" spans="1:10" ht="12.75" customHeight="1" x14ac:dyDescent="0.25">
      <c r="A65" s="24" t="s">
        <v>169</v>
      </c>
      <c r="B65" s="25" t="s">
        <v>4</v>
      </c>
      <c r="C65" s="26">
        <v>3564936.56</v>
      </c>
      <c r="D65" s="26">
        <v>21799550</v>
      </c>
      <c r="E65" s="26">
        <v>2306427.58</v>
      </c>
      <c r="F65" s="27">
        <f t="shared" si="1"/>
        <v>64.697577114808453</v>
      </c>
      <c r="G65" s="27">
        <f t="shared" si="2"/>
        <v>10.580161425350523</v>
      </c>
      <c r="H65" s="28">
        <f t="shared" si="4"/>
        <v>-1258508.98</v>
      </c>
      <c r="J65" s="39"/>
    </row>
    <row r="66" spans="1:10" ht="12.75" customHeight="1" x14ac:dyDescent="0.25">
      <c r="A66" s="24" t="s">
        <v>170</v>
      </c>
      <c r="B66" s="25" t="s">
        <v>5</v>
      </c>
      <c r="C66" s="26"/>
      <c r="D66" s="26">
        <v>54875</v>
      </c>
      <c r="E66" s="26">
        <v>8979.0499999999993</v>
      </c>
      <c r="F66" s="27" t="str">
        <f t="shared" si="1"/>
        <v>x</v>
      </c>
      <c r="G66" s="27">
        <f t="shared" si="2"/>
        <v>16.362733485193619</v>
      </c>
      <c r="H66" s="28">
        <f t="shared" si="4"/>
        <v>8979.0499999999993</v>
      </c>
      <c r="J66" s="39"/>
    </row>
    <row r="67" spans="1:10" ht="12.75" customHeight="1" x14ac:dyDescent="0.25">
      <c r="A67" s="22" t="s">
        <v>190</v>
      </c>
      <c r="B67" s="17" t="s">
        <v>24</v>
      </c>
      <c r="C67" s="18">
        <v>21668679.149999999</v>
      </c>
      <c r="D67" s="18">
        <v>108075443</v>
      </c>
      <c r="E67" s="18">
        <v>32464897.210000001</v>
      </c>
      <c r="F67" s="19">
        <f t="shared" si="1"/>
        <v>149.82407088712651</v>
      </c>
      <c r="G67" s="19">
        <f t="shared" si="2"/>
        <v>30.039106302807383</v>
      </c>
      <c r="H67" s="20">
        <f t="shared" si="4"/>
        <v>10796218.060000002</v>
      </c>
      <c r="J67" s="39"/>
    </row>
    <row r="68" spans="1:10" ht="12.75" customHeight="1" x14ac:dyDescent="0.25">
      <c r="A68" s="24" t="s">
        <v>169</v>
      </c>
      <c r="B68" s="25" t="s">
        <v>4</v>
      </c>
      <c r="C68" s="26">
        <v>21668679.149999999</v>
      </c>
      <c r="D68" s="26">
        <v>107695706</v>
      </c>
      <c r="E68" s="26">
        <v>32464897.210000001</v>
      </c>
      <c r="F68" s="27">
        <f t="shared" si="1"/>
        <v>149.82407088712651</v>
      </c>
      <c r="G68" s="27">
        <f t="shared" si="2"/>
        <v>30.145024732926679</v>
      </c>
      <c r="H68" s="28">
        <f t="shared" si="4"/>
        <v>10796218.060000002</v>
      </c>
      <c r="J68" s="39"/>
    </row>
    <row r="69" spans="1:10" ht="12.75" customHeight="1" x14ac:dyDescent="0.25">
      <c r="A69" s="24" t="s">
        <v>170</v>
      </c>
      <c r="B69" s="25" t="s">
        <v>5</v>
      </c>
      <c r="C69" s="26"/>
      <c r="D69" s="26">
        <v>379737</v>
      </c>
      <c r="E69" s="26"/>
      <c r="F69" s="27" t="str">
        <f t="shared" si="1"/>
        <v>x</v>
      </c>
      <c r="G69" s="27">
        <f t="shared" si="2"/>
        <v>0</v>
      </c>
      <c r="H69" s="28">
        <f t="shared" si="4"/>
        <v>0</v>
      </c>
      <c r="J69" s="39"/>
    </row>
    <row r="70" spans="1:10" ht="12.75" customHeight="1" x14ac:dyDescent="0.25">
      <c r="A70" s="22" t="s">
        <v>191</v>
      </c>
      <c r="B70" s="17" t="s">
        <v>25</v>
      </c>
      <c r="C70" s="18">
        <v>5933184.0700000003</v>
      </c>
      <c r="D70" s="18">
        <v>24479285</v>
      </c>
      <c r="E70" s="18">
        <v>5843720.29</v>
      </c>
      <c r="F70" s="19">
        <f t="shared" si="1"/>
        <v>98.49214555044135</v>
      </c>
      <c r="G70" s="19">
        <f t="shared" si="2"/>
        <v>23.872103658256357</v>
      </c>
      <c r="H70" s="20">
        <f t="shared" si="4"/>
        <v>-89463.780000000261</v>
      </c>
      <c r="J70" s="39"/>
    </row>
    <row r="71" spans="1:10" ht="12.75" customHeight="1" x14ac:dyDescent="0.25">
      <c r="A71" s="24" t="s">
        <v>169</v>
      </c>
      <c r="B71" s="25" t="s">
        <v>4</v>
      </c>
      <c r="C71" s="26">
        <v>5933184.0700000003</v>
      </c>
      <c r="D71" s="26">
        <v>24389285</v>
      </c>
      <c r="E71" s="26">
        <v>5843720.29</v>
      </c>
      <c r="F71" s="27">
        <f t="shared" si="1"/>
        <v>98.49214555044135</v>
      </c>
      <c r="G71" s="27">
        <f t="shared" si="2"/>
        <v>23.960195184073662</v>
      </c>
      <c r="H71" s="28">
        <f t="shared" si="4"/>
        <v>-89463.780000000261</v>
      </c>
      <c r="J71" s="39"/>
    </row>
    <row r="72" spans="1:10" ht="12.75" customHeight="1" x14ac:dyDescent="0.25">
      <c r="A72" s="24" t="s">
        <v>170</v>
      </c>
      <c r="B72" s="25" t="s">
        <v>5</v>
      </c>
      <c r="C72" s="26"/>
      <c r="D72" s="26">
        <v>90000</v>
      </c>
      <c r="E72" s="26"/>
      <c r="F72" s="27" t="str">
        <f t="shared" ref="F72:F120" si="17">IF(C72=0,"x",E72/C72*100)</f>
        <v>x</v>
      </c>
      <c r="G72" s="27">
        <f t="shared" ref="G72:G120" si="18">IF(D72=0,"x",E72/D72*100)</f>
        <v>0</v>
      </c>
      <c r="H72" s="28">
        <f t="shared" si="4"/>
        <v>0</v>
      </c>
      <c r="J72" s="39"/>
    </row>
    <row r="73" spans="1:10" ht="12.75" customHeight="1" x14ac:dyDescent="0.25">
      <c r="A73" s="22" t="s">
        <v>192</v>
      </c>
      <c r="B73" s="17" t="s">
        <v>26</v>
      </c>
      <c r="C73" s="18">
        <v>801138.42</v>
      </c>
      <c r="D73" s="18">
        <v>2052855</v>
      </c>
      <c r="E73" s="18">
        <v>317075.3</v>
      </c>
      <c r="F73" s="19">
        <f t="shared" si="17"/>
        <v>39.578091885794215</v>
      </c>
      <c r="G73" s="19">
        <f t="shared" si="18"/>
        <v>15.445577013476353</v>
      </c>
      <c r="H73" s="20">
        <f t="shared" ref="H73:H124" si="19">+E73-C73</f>
        <v>-484063.12000000005</v>
      </c>
      <c r="J73" s="39"/>
    </row>
    <row r="74" spans="1:10" ht="12.75" customHeight="1" x14ac:dyDescent="0.25">
      <c r="A74" s="24" t="s">
        <v>169</v>
      </c>
      <c r="B74" s="25" t="s">
        <v>4</v>
      </c>
      <c r="C74" s="26">
        <v>801138.42</v>
      </c>
      <c r="D74" s="26">
        <v>2023730</v>
      </c>
      <c r="E74" s="26">
        <v>317075.3</v>
      </c>
      <c r="F74" s="27">
        <f t="shared" si="17"/>
        <v>39.578091885794215</v>
      </c>
      <c r="G74" s="27">
        <f t="shared" si="18"/>
        <v>15.667865772608005</v>
      </c>
      <c r="H74" s="28">
        <f t="shared" si="19"/>
        <v>-484063.12000000005</v>
      </c>
      <c r="J74" s="39"/>
    </row>
    <row r="75" spans="1:10" ht="12.75" customHeight="1" x14ac:dyDescent="0.25">
      <c r="A75" s="24" t="s">
        <v>170</v>
      </c>
      <c r="B75" s="25" t="s">
        <v>5</v>
      </c>
      <c r="C75" s="26"/>
      <c r="D75" s="26">
        <v>29125</v>
      </c>
      <c r="E75" s="26"/>
      <c r="F75" s="27" t="str">
        <f t="shared" si="17"/>
        <v>x</v>
      </c>
      <c r="G75" s="27">
        <f t="shared" si="18"/>
        <v>0</v>
      </c>
      <c r="H75" s="28">
        <f t="shared" si="19"/>
        <v>0</v>
      </c>
      <c r="J75" s="39"/>
    </row>
    <row r="76" spans="1:10" ht="12.75" customHeight="1" x14ac:dyDescent="0.25">
      <c r="A76" s="16" t="s">
        <v>193</v>
      </c>
      <c r="B76" s="17" t="s">
        <v>27</v>
      </c>
      <c r="C76" s="18">
        <v>5257427497.5900002</v>
      </c>
      <c r="D76" s="18">
        <v>18550579194</v>
      </c>
      <c r="E76" s="18">
        <v>6079181631.7799997</v>
      </c>
      <c r="F76" s="19">
        <f t="shared" si="17"/>
        <v>115.63034648726381</v>
      </c>
      <c r="G76" s="19">
        <f t="shared" si="18"/>
        <v>32.770845417841457</v>
      </c>
      <c r="H76" s="20">
        <f t="shared" si="19"/>
        <v>821754134.18999958</v>
      </c>
      <c r="J76" s="39"/>
    </row>
    <row r="77" spans="1:10" ht="12.75" customHeight="1" x14ac:dyDescent="0.25">
      <c r="A77" s="22" t="s">
        <v>194</v>
      </c>
      <c r="B77" s="17" t="s">
        <v>28</v>
      </c>
      <c r="C77" s="18">
        <v>43079393.82</v>
      </c>
      <c r="D77" s="18">
        <v>243084285</v>
      </c>
      <c r="E77" s="18">
        <v>39745147.890000001</v>
      </c>
      <c r="F77" s="19">
        <f t="shared" si="17"/>
        <v>92.26023016031381</v>
      </c>
      <c r="G77" s="19">
        <f t="shared" si="18"/>
        <v>16.350356786741685</v>
      </c>
      <c r="H77" s="20">
        <f t="shared" si="19"/>
        <v>-3334245.9299999997</v>
      </c>
      <c r="J77" s="39"/>
    </row>
    <row r="78" spans="1:10" ht="12.75" customHeight="1" x14ac:dyDescent="0.25">
      <c r="A78" s="24" t="s">
        <v>169</v>
      </c>
      <c r="B78" s="25" t="s">
        <v>4</v>
      </c>
      <c r="C78" s="26">
        <v>37371922.200000003</v>
      </c>
      <c r="D78" s="26">
        <v>201921785</v>
      </c>
      <c r="E78" s="26">
        <v>38226417.130000003</v>
      </c>
      <c r="F78" s="27">
        <f t="shared" si="17"/>
        <v>102.2864623484633</v>
      </c>
      <c r="G78" s="27">
        <f t="shared" si="18"/>
        <v>18.931299131492921</v>
      </c>
      <c r="H78" s="28">
        <f t="shared" si="19"/>
        <v>854494.9299999997</v>
      </c>
      <c r="J78" s="39"/>
    </row>
    <row r="79" spans="1:10" ht="12.75" customHeight="1" x14ac:dyDescent="0.25">
      <c r="A79" s="24" t="s">
        <v>170</v>
      </c>
      <c r="B79" s="25" t="s">
        <v>332</v>
      </c>
      <c r="C79" s="26">
        <v>5707471.6200000001</v>
      </c>
      <c r="D79" s="26">
        <v>41162500</v>
      </c>
      <c r="E79" s="26">
        <v>1518730.76</v>
      </c>
      <c r="F79" s="27">
        <f t="shared" si="17"/>
        <v>26.60951926029901</v>
      </c>
      <c r="G79" s="27">
        <f t="shared" si="18"/>
        <v>3.6895979593076222</v>
      </c>
      <c r="H79" s="28">
        <f t="shared" si="19"/>
        <v>-4188740.8600000003</v>
      </c>
      <c r="J79" s="39"/>
    </row>
    <row r="80" spans="1:10" ht="12.75" customHeight="1" x14ac:dyDescent="0.25">
      <c r="A80" s="22" t="s">
        <v>195</v>
      </c>
      <c r="B80" s="17" t="s">
        <v>29</v>
      </c>
      <c r="C80" s="18">
        <v>4885541249.1300001</v>
      </c>
      <c r="D80" s="18">
        <v>16670393113</v>
      </c>
      <c r="E80" s="18">
        <v>5654443403.4200001</v>
      </c>
      <c r="F80" s="19">
        <f t="shared" si="17"/>
        <v>115.73832079356454</v>
      </c>
      <c r="G80" s="19">
        <f t="shared" si="18"/>
        <v>33.919076563410613</v>
      </c>
      <c r="H80" s="20">
        <f t="shared" si="19"/>
        <v>768902154.28999996</v>
      </c>
      <c r="J80" s="39"/>
    </row>
    <row r="81" spans="1:10" ht="12.75" customHeight="1" x14ac:dyDescent="0.25">
      <c r="A81" s="24" t="s">
        <v>169</v>
      </c>
      <c r="B81" s="25" t="s">
        <v>4</v>
      </c>
      <c r="C81" s="26">
        <v>4885541249.1300001</v>
      </c>
      <c r="D81" s="26">
        <v>16669993113</v>
      </c>
      <c r="E81" s="26">
        <v>5654443403.4200001</v>
      </c>
      <c r="F81" s="27">
        <f t="shared" si="17"/>
        <v>115.73832079356454</v>
      </c>
      <c r="G81" s="27">
        <f t="shared" si="18"/>
        <v>33.919890458805376</v>
      </c>
      <c r="H81" s="28">
        <f t="shared" si="19"/>
        <v>768902154.28999996</v>
      </c>
      <c r="J81" s="39"/>
    </row>
    <row r="82" spans="1:10" ht="12.75" customHeight="1" x14ac:dyDescent="0.25">
      <c r="A82" s="24" t="s">
        <v>170</v>
      </c>
      <c r="B82" s="25" t="s">
        <v>332</v>
      </c>
      <c r="C82" s="26"/>
      <c r="D82" s="26">
        <v>400000</v>
      </c>
      <c r="E82" s="26"/>
      <c r="F82" s="27" t="str">
        <f t="shared" si="17"/>
        <v>x</v>
      </c>
      <c r="G82" s="27">
        <f t="shared" si="18"/>
        <v>0</v>
      </c>
      <c r="H82" s="28">
        <f t="shared" si="19"/>
        <v>0</v>
      </c>
      <c r="J82" s="39"/>
    </row>
    <row r="83" spans="1:10" ht="12.75" customHeight="1" x14ac:dyDescent="0.25">
      <c r="A83" s="22" t="s">
        <v>196</v>
      </c>
      <c r="B83" s="17" t="s">
        <v>30</v>
      </c>
      <c r="C83" s="18">
        <v>134001837.98999999</v>
      </c>
      <c r="D83" s="18">
        <v>659500367</v>
      </c>
      <c r="E83" s="18">
        <v>132666049</v>
      </c>
      <c r="F83" s="19">
        <f t="shared" si="17"/>
        <v>99.003156217827637</v>
      </c>
      <c r="G83" s="19">
        <f t="shared" si="18"/>
        <v>20.116144833017206</v>
      </c>
      <c r="H83" s="20">
        <f t="shared" si="19"/>
        <v>-1335788.9899999946</v>
      </c>
      <c r="J83" s="39"/>
    </row>
    <row r="84" spans="1:10" ht="12.75" customHeight="1" x14ac:dyDescent="0.25">
      <c r="A84" s="24" t="s">
        <v>169</v>
      </c>
      <c r="B84" s="25" t="s">
        <v>4</v>
      </c>
      <c r="C84" s="26">
        <v>133066672.05</v>
      </c>
      <c r="D84" s="26">
        <v>608232442</v>
      </c>
      <c r="E84" s="26">
        <v>131617143.59</v>
      </c>
      <c r="F84" s="27">
        <f t="shared" si="17"/>
        <v>98.910675049079657</v>
      </c>
      <c r="G84" s="27">
        <f t="shared" si="18"/>
        <v>21.639283685232957</v>
      </c>
      <c r="H84" s="28">
        <f t="shared" si="19"/>
        <v>-1449528.4599999934</v>
      </c>
      <c r="J84" s="39"/>
    </row>
    <row r="85" spans="1:10" ht="12.75" customHeight="1" x14ac:dyDescent="0.25">
      <c r="A85" s="24" t="s">
        <v>170</v>
      </c>
      <c r="B85" s="25" t="s">
        <v>332</v>
      </c>
      <c r="C85" s="26">
        <v>935165.94</v>
      </c>
      <c r="D85" s="26">
        <v>51267925</v>
      </c>
      <c r="E85" s="26">
        <v>1048905.4099999999</v>
      </c>
      <c r="F85" s="27">
        <f t="shared" si="17"/>
        <v>112.16249064845113</v>
      </c>
      <c r="G85" s="27">
        <f t="shared" si="18"/>
        <v>2.0459291262519401</v>
      </c>
      <c r="H85" s="28">
        <f t="shared" si="19"/>
        <v>113739.46999999997</v>
      </c>
      <c r="J85" s="39"/>
    </row>
    <row r="86" spans="1:10" ht="12.75" customHeight="1" x14ac:dyDescent="0.25">
      <c r="A86" s="22" t="s">
        <v>197</v>
      </c>
      <c r="B86" s="17" t="s">
        <v>31</v>
      </c>
      <c r="C86" s="18">
        <v>189570640.16</v>
      </c>
      <c r="D86" s="18">
        <v>952824259</v>
      </c>
      <c r="E86" s="18">
        <v>247185991.02000001</v>
      </c>
      <c r="F86" s="19">
        <f t="shared" si="17"/>
        <v>130.39254961178162</v>
      </c>
      <c r="G86" s="19">
        <f t="shared" si="18"/>
        <v>25.942453572647757</v>
      </c>
      <c r="H86" s="20">
        <f t="shared" si="19"/>
        <v>57615350.860000014</v>
      </c>
      <c r="J86" s="39"/>
    </row>
    <row r="87" spans="1:10" ht="12.75" customHeight="1" x14ac:dyDescent="0.25">
      <c r="A87" s="24" t="s">
        <v>169</v>
      </c>
      <c r="B87" s="25" t="s">
        <v>4</v>
      </c>
      <c r="C87" s="26">
        <v>179277974.63</v>
      </c>
      <c r="D87" s="26">
        <v>871464259</v>
      </c>
      <c r="E87" s="26">
        <v>231357652.78999999</v>
      </c>
      <c r="F87" s="27">
        <f t="shared" si="17"/>
        <v>129.04968012243771</v>
      </c>
      <c r="G87" s="27">
        <f t="shared" si="18"/>
        <v>26.548151619606465</v>
      </c>
      <c r="H87" s="28">
        <f t="shared" si="19"/>
        <v>52079678.159999996</v>
      </c>
      <c r="J87" s="39"/>
    </row>
    <row r="88" spans="1:10" ht="12.75" customHeight="1" x14ac:dyDescent="0.25">
      <c r="A88" s="24" t="s">
        <v>170</v>
      </c>
      <c r="B88" s="25" t="s">
        <v>332</v>
      </c>
      <c r="C88" s="26">
        <v>10292665.529999999</v>
      </c>
      <c r="D88" s="26">
        <v>81360000</v>
      </c>
      <c r="E88" s="26">
        <v>15828338.23</v>
      </c>
      <c r="F88" s="27">
        <f t="shared" si="17"/>
        <v>153.78269296583272</v>
      </c>
      <c r="G88" s="27">
        <f t="shared" si="18"/>
        <v>19.454693006391345</v>
      </c>
      <c r="H88" s="28">
        <f t="shared" si="19"/>
        <v>5535672.7000000011</v>
      </c>
      <c r="J88" s="39"/>
    </row>
    <row r="89" spans="1:10" ht="12.75" customHeight="1" x14ac:dyDescent="0.25">
      <c r="A89" s="22" t="s">
        <v>198</v>
      </c>
      <c r="B89" s="17" t="s">
        <v>392</v>
      </c>
      <c r="C89" s="18">
        <v>5176193.82</v>
      </c>
      <c r="D89" s="18">
        <v>24277170</v>
      </c>
      <c r="E89" s="18">
        <v>5051612.59</v>
      </c>
      <c r="F89" s="19">
        <f t="shared" si="17"/>
        <v>97.593188463719457</v>
      </c>
      <c r="G89" s="19">
        <f t="shared" si="18"/>
        <v>20.80807849514585</v>
      </c>
      <c r="H89" s="20">
        <f t="shared" si="19"/>
        <v>-124581.23000000045</v>
      </c>
      <c r="J89" s="39"/>
    </row>
    <row r="90" spans="1:10" ht="12.75" customHeight="1" x14ac:dyDescent="0.25">
      <c r="A90" s="24" t="s">
        <v>169</v>
      </c>
      <c r="B90" s="25" t="s">
        <v>4</v>
      </c>
      <c r="C90" s="26">
        <v>5164443.82</v>
      </c>
      <c r="D90" s="26">
        <v>23941070</v>
      </c>
      <c r="E90" s="26">
        <v>5016053.54</v>
      </c>
      <c r="F90" s="27">
        <f t="shared" si="17"/>
        <v>97.126693886661343</v>
      </c>
      <c r="G90" s="27">
        <f t="shared" si="18"/>
        <v>20.951668158524242</v>
      </c>
      <c r="H90" s="28">
        <f t="shared" si="19"/>
        <v>-148390.28000000026</v>
      </c>
      <c r="J90" s="39"/>
    </row>
    <row r="91" spans="1:10" ht="12.75" customHeight="1" x14ac:dyDescent="0.25">
      <c r="A91" s="24" t="s">
        <v>170</v>
      </c>
      <c r="B91" s="25" t="s">
        <v>332</v>
      </c>
      <c r="C91" s="26">
        <v>11750</v>
      </c>
      <c r="D91" s="26">
        <v>336100</v>
      </c>
      <c r="E91" s="26">
        <v>35559.050000000003</v>
      </c>
      <c r="F91" s="27">
        <f t="shared" si="17"/>
        <v>302.63021276595748</v>
      </c>
      <c r="G91" s="27">
        <f t="shared" si="18"/>
        <v>10.579901814936033</v>
      </c>
      <c r="H91" s="28">
        <f t="shared" si="19"/>
        <v>23809.050000000003</v>
      </c>
      <c r="J91" s="39"/>
    </row>
    <row r="92" spans="1:10" ht="12.75" customHeight="1" x14ac:dyDescent="0.25">
      <c r="A92" s="22" t="s">
        <v>329</v>
      </c>
      <c r="B92" s="17" t="s">
        <v>32</v>
      </c>
      <c r="C92" s="18">
        <v>58182.67</v>
      </c>
      <c r="D92" s="18">
        <v>500000</v>
      </c>
      <c r="E92" s="18">
        <v>89427.86</v>
      </c>
      <c r="F92" s="19">
        <f t="shared" si="17"/>
        <v>153.70188408335335</v>
      </c>
      <c r="G92" s="19">
        <f t="shared" si="18"/>
        <v>17.885572</v>
      </c>
      <c r="H92" s="20">
        <f t="shared" si="19"/>
        <v>31245.190000000002</v>
      </c>
      <c r="J92" s="39"/>
    </row>
    <row r="93" spans="1:10" ht="12.75" customHeight="1" x14ac:dyDescent="0.25">
      <c r="A93" s="24" t="s">
        <v>169</v>
      </c>
      <c r="B93" s="25" t="s">
        <v>4</v>
      </c>
      <c r="C93" s="26">
        <v>58182.67</v>
      </c>
      <c r="D93" s="26">
        <v>500000</v>
      </c>
      <c r="E93" s="26">
        <v>89427.86</v>
      </c>
      <c r="F93" s="27">
        <f t="shared" si="17"/>
        <v>153.70188408335335</v>
      </c>
      <c r="G93" s="27">
        <f t="shared" si="18"/>
        <v>17.885572</v>
      </c>
      <c r="H93" s="28">
        <f t="shared" si="19"/>
        <v>31245.190000000002</v>
      </c>
      <c r="J93" s="39"/>
    </row>
    <row r="94" spans="1:10" ht="12.75" customHeight="1" x14ac:dyDescent="0.25">
      <c r="A94" s="16" t="s">
        <v>199</v>
      </c>
      <c r="B94" s="17" t="s">
        <v>33</v>
      </c>
      <c r="C94" s="18">
        <v>71456559.900000006</v>
      </c>
      <c r="D94" s="18">
        <v>342097081</v>
      </c>
      <c r="E94" s="18">
        <v>72993352.629999995</v>
      </c>
      <c r="F94" s="19">
        <f t="shared" si="17"/>
        <v>102.15066710761147</v>
      </c>
      <c r="G94" s="19">
        <f t="shared" si="18"/>
        <v>21.337028780435574</v>
      </c>
      <c r="H94" s="20">
        <f t="shared" si="19"/>
        <v>1536792.7299999893</v>
      </c>
      <c r="J94" s="39"/>
    </row>
    <row r="95" spans="1:10" ht="12.75" customHeight="1" x14ac:dyDescent="0.25">
      <c r="A95" s="16" t="s">
        <v>200</v>
      </c>
      <c r="B95" s="17" t="s">
        <v>34</v>
      </c>
      <c r="C95" s="18">
        <v>1358187.22</v>
      </c>
      <c r="D95" s="18">
        <v>6966048</v>
      </c>
      <c r="E95" s="18">
        <v>1379054.95</v>
      </c>
      <c r="F95" s="19">
        <f t="shared" si="17"/>
        <v>101.53643987314209</v>
      </c>
      <c r="G95" s="19">
        <f t="shared" si="18"/>
        <v>19.796805161262167</v>
      </c>
      <c r="H95" s="20">
        <f t="shared" si="19"/>
        <v>20867.729999999981</v>
      </c>
      <c r="J95" s="39"/>
    </row>
    <row r="96" spans="1:10" ht="12.75" customHeight="1" x14ac:dyDescent="0.25">
      <c r="A96" s="22" t="s">
        <v>201</v>
      </c>
      <c r="B96" s="17" t="s">
        <v>393</v>
      </c>
      <c r="C96" s="18">
        <v>1358187.22</v>
      </c>
      <c r="D96" s="18">
        <v>6966048</v>
      </c>
      <c r="E96" s="18">
        <v>1379054.95</v>
      </c>
      <c r="F96" s="19">
        <f t="shared" si="17"/>
        <v>101.53643987314209</v>
      </c>
      <c r="G96" s="19">
        <f t="shared" si="18"/>
        <v>19.796805161262167</v>
      </c>
      <c r="H96" s="20">
        <f t="shared" si="19"/>
        <v>20867.729999999981</v>
      </c>
      <c r="J96" s="39"/>
    </row>
    <row r="97" spans="1:10" ht="12.75" customHeight="1" x14ac:dyDescent="0.25">
      <c r="A97" s="24" t="s">
        <v>169</v>
      </c>
      <c r="B97" s="25" t="s">
        <v>4</v>
      </c>
      <c r="C97" s="26">
        <v>1358187.22</v>
      </c>
      <c r="D97" s="26">
        <v>6866048</v>
      </c>
      <c r="E97" s="26">
        <v>1379054.95</v>
      </c>
      <c r="F97" s="27">
        <f t="shared" si="17"/>
        <v>101.53643987314209</v>
      </c>
      <c r="G97" s="27">
        <f t="shared" si="18"/>
        <v>20.085134126647528</v>
      </c>
      <c r="H97" s="28">
        <f t="shared" si="19"/>
        <v>20867.729999999981</v>
      </c>
      <c r="J97" s="39"/>
    </row>
    <row r="98" spans="1:10" ht="12.75" customHeight="1" x14ac:dyDescent="0.25">
      <c r="A98" s="24" t="s">
        <v>170</v>
      </c>
      <c r="B98" s="25" t="s">
        <v>332</v>
      </c>
      <c r="C98" s="26"/>
      <c r="D98" s="26">
        <v>100000</v>
      </c>
      <c r="E98" s="26"/>
      <c r="F98" s="27" t="str">
        <f t="shared" si="17"/>
        <v>x</v>
      </c>
      <c r="G98" s="27">
        <f t="shared" si="18"/>
        <v>0</v>
      </c>
      <c r="H98" s="28">
        <f t="shared" si="19"/>
        <v>0</v>
      </c>
      <c r="J98" s="39"/>
    </row>
    <row r="99" spans="1:10" ht="12.75" customHeight="1" x14ac:dyDescent="0.25">
      <c r="A99" s="16" t="s">
        <v>202</v>
      </c>
      <c r="B99" s="17" t="s">
        <v>35</v>
      </c>
      <c r="C99" s="18">
        <v>1402299251.1099999</v>
      </c>
      <c r="D99" s="18">
        <v>4801780350</v>
      </c>
      <c r="E99" s="18">
        <v>1012254362.1799999</v>
      </c>
      <c r="F99" s="19">
        <f t="shared" si="17"/>
        <v>72.185331438973733</v>
      </c>
      <c r="G99" s="19">
        <f t="shared" si="18"/>
        <v>21.080813539919625</v>
      </c>
      <c r="H99" s="20">
        <f t="shared" si="19"/>
        <v>-390044888.92999995</v>
      </c>
      <c r="J99" s="39"/>
    </row>
    <row r="100" spans="1:10" ht="12.75" customHeight="1" x14ac:dyDescent="0.25">
      <c r="A100" s="22" t="s">
        <v>203</v>
      </c>
      <c r="B100" s="17" t="s">
        <v>36</v>
      </c>
      <c r="C100" s="18">
        <v>1402299251.1099999</v>
      </c>
      <c r="D100" s="18">
        <v>4801780350</v>
      </c>
      <c r="E100" s="18">
        <v>1012254362.1799999</v>
      </c>
      <c r="F100" s="19">
        <f t="shared" si="17"/>
        <v>72.185331438973733</v>
      </c>
      <c r="G100" s="19">
        <f t="shared" si="18"/>
        <v>21.080813539919625</v>
      </c>
      <c r="H100" s="20">
        <f t="shared" si="19"/>
        <v>-390044888.92999995</v>
      </c>
      <c r="J100" s="39"/>
    </row>
    <row r="101" spans="1:10" ht="12.75" customHeight="1" x14ac:dyDescent="0.25">
      <c r="A101" s="24" t="s">
        <v>169</v>
      </c>
      <c r="B101" s="25" t="s">
        <v>4</v>
      </c>
      <c r="C101" s="26">
        <v>997780577.63</v>
      </c>
      <c r="D101" s="26">
        <v>4285256785</v>
      </c>
      <c r="E101" s="26">
        <v>960921100.05999994</v>
      </c>
      <c r="F101" s="27">
        <f t="shared" si="17"/>
        <v>96.305853371334265</v>
      </c>
      <c r="G101" s="27">
        <f t="shared" si="18"/>
        <v>22.423886088310574</v>
      </c>
      <c r="H101" s="28">
        <f t="shared" si="19"/>
        <v>-36859477.570000052</v>
      </c>
      <c r="J101" s="39"/>
    </row>
    <row r="102" spans="1:10" ht="12.75" customHeight="1" x14ac:dyDescent="0.25">
      <c r="A102" s="24" t="s">
        <v>170</v>
      </c>
      <c r="B102" s="25" t="s">
        <v>332</v>
      </c>
      <c r="C102" s="26">
        <v>404518673.48000002</v>
      </c>
      <c r="D102" s="26">
        <v>516523565</v>
      </c>
      <c r="E102" s="26">
        <v>51333262.119999997</v>
      </c>
      <c r="F102" s="27">
        <f t="shared" si="17"/>
        <v>12.689961053809789</v>
      </c>
      <c r="G102" s="27">
        <f t="shared" si="18"/>
        <v>9.9382226868971593</v>
      </c>
      <c r="H102" s="28">
        <f t="shared" si="19"/>
        <v>-353185411.36000001</v>
      </c>
      <c r="J102" s="39"/>
    </row>
    <row r="103" spans="1:10" ht="12.75" customHeight="1" x14ac:dyDescent="0.25">
      <c r="A103" s="16" t="s">
        <v>204</v>
      </c>
      <c r="B103" s="17" t="s">
        <v>394</v>
      </c>
      <c r="C103" s="18">
        <v>8120257.5099999998</v>
      </c>
      <c r="D103" s="18">
        <v>83490598</v>
      </c>
      <c r="E103" s="18">
        <v>9191693.2300000004</v>
      </c>
      <c r="F103" s="19">
        <f t="shared" si="17"/>
        <v>113.19460274111431</v>
      </c>
      <c r="G103" s="19">
        <f t="shared" si="18"/>
        <v>11.009255473292933</v>
      </c>
      <c r="H103" s="20">
        <f t="shared" si="19"/>
        <v>1071435.7200000007</v>
      </c>
      <c r="J103" s="39"/>
    </row>
    <row r="104" spans="1:10" ht="12.75" customHeight="1" x14ac:dyDescent="0.25">
      <c r="A104" s="22" t="s">
        <v>205</v>
      </c>
      <c r="B104" s="17" t="s">
        <v>395</v>
      </c>
      <c r="C104" s="18">
        <v>6656566.8499999996</v>
      </c>
      <c r="D104" s="18">
        <v>75494727</v>
      </c>
      <c r="E104" s="18">
        <v>7577144.5899999999</v>
      </c>
      <c r="F104" s="19">
        <f t="shared" si="17"/>
        <v>113.82961759033488</v>
      </c>
      <c r="G104" s="19">
        <f t="shared" si="18"/>
        <v>10.036654069892855</v>
      </c>
      <c r="H104" s="20">
        <f t="shared" si="19"/>
        <v>920577.74000000022</v>
      </c>
      <c r="J104" s="39"/>
    </row>
    <row r="105" spans="1:10" ht="12.75" customHeight="1" x14ac:dyDescent="0.25">
      <c r="A105" s="24" t="s">
        <v>169</v>
      </c>
      <c r="B105" s="25" t="s">
        <v>4</v>
      </c>
      <c r="C105" s="26">
        <v>6651921.3799999999</v>
      </c>
      <c r="D105" s="26">
        <v>75212727</v>
      </c>
      <c r="E105" s="26">
        <v>7572309.5899999999</v>
      </c>
      <c r="F105" s="27">
        <f t="shared" si="17"/>
        <v>113.83642646119188</v>
      </c>
      <c r="G105" s="27">
        <f t="shared" si="18"/>
        <v>10.067856720578686</v>
      </c>
      <c r="H105" s="28">
        <f t="shared" si="19"/>
        <v>920388.21</v>
      </c>
      <c r="J105" s="39"/>
    </row>
    <row r="106" spans="1:10" ht="12.75" customHeight="1" x14ac:dyDescent="0.25">
      <c r="A106" s="24" t="s">
        <v>170</v>
      </c>
      <c r="B106" s="25" t="s">
        <v>332</v>
      </c>
      <c r="C106" s="26">
        <v>4645.47</v>
      </c>
      <c r="D106" s="26">
        <v>282000</v>
      </c>
      <c r="E106" s="26">
        <v>4835</v>
      </c>
      <c r="F106" s="27">
        <f t="shared" si="17"/>
        <v>104.07988857962702</v>
      </c>
      <c r="G106" s="27">
        <f t="shared" si="18"/>
        <v>1.7145390070921986</v>
      </c>
      <c r="H106" s="28">
        <f t="shared" si="19"/>
        <v>189.52999999999975</v>
      </c>
      <c r="J106" s="39"/>
    </row>
    <row r="107" spans="1:10" ht="12.75" customHeight="1" x14ac:dyDescent="0.25">
      <c r="A107" s="22" t="s">
        <v>206</v>
      </c>
      <c r="B107" s="17" t="s">
        <v>37</v>
      </c>
      <c r="C107" s="18">
        <v>1463690.66</v>
      </c>
      <c r="D107" s="18">
        <v>7995871</v>
      </c>
      <c r="E107" s="18">
        <v>1614548.64</v>
      </c>
      <c r="F107" s="19">
        <f t="shared" si="17"/>
        <v>110.30668461053104</v>
      </c>
      <c r="G107" s="19">
        <f t="shared" si="18"/>
        <v>20.192279740381004</v>
      </c>
      <c r="H107" s="20">
        <f t="shared" si="19"/>
        <v>150857.97999999998</v>
      </c>
      <c r="J107" s="39"/>
    </row>
    <row r="108" spans="1:10" ht="12.75" customHeight="1" x14ac:dyDescent="0.25">
      <c r="A108" s="24" t="s">
        <v>169</v>
      </c>
      <c r="B108" s="25" t="s">
        <v>4</v>
      </c>
      <c r="C108" s="26">
        <v>1463690.66</v>
      </c>
      <c r="D108" s="26">
        <v>7905871</v>
      </c>
      <c r="E108" s="26">
        <v>1614548.64</v>
      </c>
      <c r="F108" s="27">
        <f t="shared" si="17"/>
        <v>110.30668461053104</v>
      </c>
      <c r="G108" s="27">
        <f t="shared" si="18"/>
        <v>20.422147540732702</v>
      </c>
      <c r="H108" s="28">
        <f t="shared" si="19"/>
        <v>150857.97999999998</v>
      </c>
      <c r="J108" s="39"/>
    </row>
    <row r="109" spans="1:10" ht="12.75" customHeight="1" x14ac:dyDescent="0.25">
      <c r="A109" s="24" t="s">
        <v>170</v>
      </c>
      <c r="B109" s="25" t="s">
        <v>332</v>
      </c>
      <c r="C109" s="26"/>
      <c r="D109" s="26">
        <v>90000</v>
      </c>
      <c r="E109" s="26"/>
      <c r="F109" s="27" t="str">
        <f t="shared" si="17"/>
        <v>x</v>
      </c>
      <c r="G109" s="27">
        <f t="shared" si="18"/>
        <v>0</v>
      </c>
      <c r="H109" s="28">
        <f t="shared" si="19"/>
        <v>0</v>
      </c>
      <c r="J109" s="39"/>
    </row>
    <row r="110" spans="1:10" ht="12.75" customHeight="1" x14ac:dyDescent="0.25">
      <c r="A110" s="16" t="s">
        <v>207</v>
      </c>
      <c r="B110" s="17" t="s">
        <v>396</v>
      </c>
      <c r="C110" s="18">
        <v>52083219.509999998</v>
      </c>
      <c r="D110" s="18">
        <v>216760757</v>
      </c>
      <c r="E110" s="18">
        <v>29081790.73</v>
      </c>
      <c r="F110" s="19">
        <f t="shared" si="17"/>
        <v>55.837160228576664</v>
      </c>
      <c r="G110" s="19">
        <f t="shared" si="18"/>
        <v>13.416538644954077</v>
      </c>
      <c r="H110" s="20">
        <f t="shared" si="19"/>
        <v>-23001428.779999997</v>
      </c>
      <c r="J110" s="39"/>
    </row>
    <row r="111" spans="1:10" ht="12.75" customHeight="1" x14ac:dyDescent="0.25">
      <c r="A111" s="22" t="s">
        <v>208</v>
      </c>
      <c r="B111" s="17" t="s">
        <v>397</v>
      </c>
      <c r="C111" s="18">
        <v>52083219.509999998</v>
      </c>
      <c r="D111" s="18">
        <v>216760757</v>
      </c>
      <c r="E111" s="18">
        <v>29081790.73</v>
      </c>
      <c r="F111" s="19">
        <f t="shared" si="17"/>
        <v>55.837160228576664</v>
      </c>
      <c r="G111" s="19">
        <f t="shared" si="18"/>
        <v>13.416538644954077</v>
      </c>
      <c r="H111" s="20">
        <f t="shared" si="19"/>
        <v>-23001428.779999997</v>
      </c>
      <c r="J111" s="39"/>
    </row>
    <row r="112" spans="1:10" ht="12.75" customHeight="1" x14ac:dyDescent="0.25">
      <c r="A112" s="24" t="s">
        <v>169</v>
      </c>
      <c r="B112" s="25" t="s">
        <v>4</v>
      </c>
      <c r="C112" s="26">
        <v>34585836</v>
      </c>
      <c r="D112" s="26">
        <v>146339386</v>
      </c>
      <c r="E112" s="26">
        <v>21364360.329999998</v>
      </c>
      <c r="F112" s="27">
        <f t="shared" si="17"/>
        <v>61.771993396371847</v>
      </c>
      <c r="G112" s="27">
        <f t="shared" si="18"/>
        <v>14.599186804022807</v>
      </c>
      <c r="H112" s="28">
        <f t="shared" si="19"/>
        <v>-13221475.670000002</v>
      </c>
      <c r="J112" s="39"/>
    </row>
    <row r="113" spans="1:10" ht="12.75" customHeight="1" x14ac:dyDescent="0.25">
      <c r="A113" s="24" t="s">
        <v>170</v>
      </c>
      <c r="B113" s="25" t="s">
        <v>332</v>
      </c>
      <c r="C113" s="26">
        <v>17497383.510000002</v>
      </c>
      <c r="D113" s="26">
        <v>70421371</v>
      </c>
      <c r="E113" s="26">
        <v>7717430.4000000004</v>
      </c>
      <c r="F113" s="27">
        <f t="shared" si="17"/>
        <v>44.106196767015938</v>
      </c>
      <c r="G113" s="27">
        <f t="shared" si="18"/>
        <v>10.95893233887764</v>
      </c>
      <c r="H113" s="28">
        <f t="shared" si="19"/>
        <v>-9779953.1100000013</v>
      </c>
      <c r="J113" s="39"/>
    </row>
    <row r="114" spans="1:10" ht="12.75" customHeight="1" x14ac:dyDescent="0.25">
      <c r="A114" s="16" t="s">
        <v>209</v>
      </c>
      <c r="B114" s="17" t="s">
        <v>38</v>
      </c>
      <c r="C114" s="18">
        <v>5547931.9800000004</v>
      </c>
      <c r="D114" s="18">
        <v>306938114</v>
      </c>
      <c r="E114" s="18">
        <v>19900929.780000001</v>
      </c>
      <c r="F114" s="19">
        <f t="shared" si="17"/>
        <v>358.70897213126966</v>
      </c>
      <c r="G114" s="19">
        <f t="shared" si="18"/>
        <v>6.4836945534890473</v>
      </c>
      <c r="H114" s="20">
        <f t="shared" si="19"/>
        <v>14352997.800000001</v>
      </c>
      <c r="J114" s="39"/>
    </row>
    <row r="115" spans="1:10" ht="12.75" customHeight="1" x14ac:dyDescent="0.25">
      <c r="A115" s="22" t="s">
        <v>210</v>
      </c>
      <c r="B115" s="17" t="s">
        <v>39</v>
      </c>
      <c r="C115" s="18">
        <v>5547931.9800000004</v>
      </c>
      <c r="D115" s="18">
        <v>306938114</v>
      </c>
      <c r="E115" s="18">
        <v>19900929.780000001</v>
      </c>
      <c r="F115" s="19">
        <f t="shared" si="17"/>
        <v>358.70897213126966</v>
      </c>
      <c r="G115" s="19">
        <f t="shared" si="18"/>
        <v>6.4836945534890473</v>
      </c>
      <c r="H115" s="20">
        <f t="shared" si="19"/>
        <v>14352997.800000001</v>
      </c>
      <c r="J115" s="39"/>
    </row>
    <row r="116" spans="1:10" ht="12.75" customHeight="1" x14ac:dyDescent="0.25">
      <c r="A116" s="24" t="s">
        <v>169</v>
      </c>
      <c r="B116" s="25" t="s">
        <v>4</v>
      </c>
      <c r="C116" s="26">
        <v>5544814.8799999999</v>
      </c>
      <c r="D116" s="26">
        <v>303148709</v>
      </c>
      <c r="E116" s="26">
        <v>19894824.48</v>
      </c>
      <c r="F116" s="27">
        <f t="shared" si="17"/>
        <v>358.80051743043947</v>
      </c>
      <c r="G116" s="27">
        <f t="shared" si="18"/>
        <v>6.5627277601238276</v>
      </c>
      <c r="H116" s="28">
        <f t="shared" si="19"/>
        <v>14350009.600000001</v>
      </c>
      <c r="J116" s="39"/>
    </row>
    <row r="117" spans="1:10" ht="12.75" customHeight="1" x14ac:dyDescent="0.25">
      <c r="A117" s="24" t="s">
        <v>170</v>
      </c>
      <c r="B117" s="25" t="s">
        <v>332</v>
      </c>
      <c r="C117" s="26">
        <v>3117.1</v>
      </c>
      <c r="D117" s="26">
        <v>3789405</v>
      </c>
      <c r="E117" s="26">
        <v>6105.3</v>
      </c>
      <c r="F117" s="27">
        <f t="shared" si="17"/>
        <v>195.8647460780854</v>
      </c>
      <c r="G117" s="27">
        <f t="shared" si="18"/>
        <v>0.16111500354277253</v>
      </c>
      <c r="H117" s="28">
        <f t="shared" si="19"/>
        <v>2988.2000000000003</v>
      </c>
      <c r="J117" s="39"/>
    </row>
    <row r="118" spans="1:10" ht="12.75" customHeight="1" x14ac:dyDescent="0.25">
      <c r="A118" s="16" t="s">
        <v>211</v>
      </c>
      <c r="B118" s="17" t="s">
        <v>40</v>
      </c>
      <c r="C118" s="18">
        <v>6941228.6200000001</v>
      </c>
      <c r="D118" s="18">
        <v>0</v>
      </c>
      <c r="E118" s="18"/>
      <c r="F118" s="19">
        <f t="shared" si="17"/>
        <v>0</v>
      </c>
      <c r="G118" s="19" t="str">
        <f t="shared" si="18"/>
        <v>x</v>
      </c>
      <c r="H118" s="20">
        <f t="shared" si="19"/>
        <v>-6941228.6200000001</v>
      </c>
      <c r="J118" s="39"/>
    </row>
    <row r="119" spans="1:10" ht="12.75" customHeight="1" x14ac:dyDescent="0.25">
      <c r="A119" s="22" t="s">
        <v>212</v>
      </c>
      <c r="B119" s="17" t="s">
        <v>41</v>
      </c>
      <c r="C119" s="18">
        <v>6941228.6200000001</v>
      </c>
      <c r="D119" s="18">
        <v>0</v>
      </c>
      <c r="E119" s="18"/>
      <c r="F119" s="19">
        <f t="shared" si="17"/>
        <v>0</v>
      </c>
      <c r="G119" s="19" t="str">
        <f t="shared" si="18"/>
        <v>x</v>
      </c>
      <c r="H119" s="20">
        <f t="shared" si="19"/>
        <v>-6941228.6200000001</v>
      </c>
      <c r="J119" s="39"/>
    </row>
    <row r="120" spans="1:10" ht="12.75" customHeight="1" x14ac:dyDescent="0.25">
      <c r="A120" s="24" t="s">
        <v>169</v>
      </c>
      <c r="B120" s="25" t="s">
        <v>4</v>
      </c>
      <c r="C120" s="26">
        <v>6884608.0499999998</v>
      </c>
      <c r="D120" s="26">
        <v>0</v>
      </c>
      <c r="E120" s="26"/>
      <c r="F120" s="27">
        <f t="shared" si="17"/>
        <v>0</v>
      </c>
      <c r="G120" s="27" t="str">
        <f t="shared" si="18"/>
        <v>x</v>
      </c>
      <c r="H120" s="28">
        <f t="shared" si="19"/>
        <v>-6884608.0499999998</v>
      </c>
      <c r="J120" s="39"/>
    </row>
    <row r="121" spans="1:10" ht="12.75" customHeight="1" x14ac:dyDescent="0.25">
      <c r="A121" s="24" t="s">
        <v>170</v>
      </c>
      <c r="B121" s="25" t="s">
        <v>332</v>
      </c>
      <c r="C121" s="26">
        <v>56620.57</v>
      </c>
      <c r="D121" s="26">
        <v>0</v>
      </c>
      <c r="E121" s="26"/>
      <c r="F121" s="27">
        <f t="shared" ref="F121" si="20">IF(C121=0,"x",E121/C121*100)</f>
        <v>0</v>
      </c>
      <c r="G121" s="27" t="str">
        <f t="shared" ref="G121" si="21">IF(D121=0,"x",E121/D121*100)</f>
        <v>x</v>
      </c>
      <c r="H121" s="28">
        <f t="shared" ref="H121" si="22">+E121-C121</f>
        <v>-56620.57</v>
      </c>
      <c r="J121" s="39"/>
    </row>
    <row r="122" spans="1:10" ht="12.75" customHeight="1" x14ac:dyDescent="0.25">
      <c r="A122" s="16" t="s">
        <v>357</v>
      </c>
      <c r="B122" s="17" t="s">
        <v>358</v>
      </c>
      <c r="C122" s="18">
        <v>422518704.42000002</v>
      </c>
      <c r="D122" s="18">
        <v>2023954730</v>
      </c>
      <c r="E122" s="18">
        <v>458094560.95999998</v>
      </c>
      <c r="F122" s="27">
        <f t="shared" ref="F122:F154" si="23">IF(C122=0,"x",E122/C122*100)</f>
        <v>108.41994831656876</v>
      </c>
      <c r="G122" s="27">
        <f t="shared" ref="G122:G154" si="24">IF(D122=0,"x",E122/D122*100)</f>
        <v>22.633636719730386</v>
      </c>
      <c r="H122" s="28">
        <f t="shared" si="19"/>
        <v>35575856.539999962</v>
      </c>
      <c r="J122" s="39"/>
    </row>
    <row r="123" spans="1:10" ht="12.75" customHeight="1" x14ac:dyDescent="0.25">
      <c r="A123" s="22" t="s">
        <v>359</v>
      </c>
      <c r="B123" s="17" t="s">
        <v>360</v>
      </c>
      <c r="C123" s="18">
        <v>422518704.42000002</v>
      </c>
      <c r="D123" s="18">
        <v>2023954730</v>
      </c>
      <c r="E123" s="18">
        <v>458094560.95999998</v>
      </c>
      <c r="F123" s="27">
        <f t="shared" si="23"/>
        <v>108.41994831656876</v>
      </c>
      <c r="G123" s="27">
        <f t="shared" si="24"/>
        <v>22.633636719730386</v>
      </c>
      <c r="H123" s="28">
        <f t="shared" si="19"/>
        <v>35575856.539999962</v>
      </c>
      <c r="J123" s="39"/>
    </row>
    <row r="124" spans="1:10" ht="12.75" customHeight="1" x14ac:dyDescent="0.25">
      <c r="A124" s="24" t="s">
        <v>169</v>
      </c>
      <c r="B124" s="25" t="s">
        <v>4</v>
      </c>
      <c r="C124" s="26">
        <v>422518704.42000002</v>
      </c>
      <c r="D124" s="26">
        <v>2023604730</v>
      </c>
      <c r="E124" s="26">
        <v>458079388.06</v>
      </c>
      <c r="F124" s="27">
        <f t="shared" si="23"/>
        <v>108.41635725661303</v>
      </c>
      <c r="G124" s="27">
        <f t="shared" si="24"/>
        <v>22.636801607989916</v>
      </c>
      <c r="H124" s="28">
        <f t="shared" si="19"/>
        <v>35560683.639999986</v>
      </c>
      <c r="J124" s="39"/>
    </row>
    <row r="125" spans="1:10" ht="12.75" customHeight="1" x14ac:dyDescent="0.25">
      <c r="A125" s="24" t="s">
        <v>170</v>
      </c>
      <c r="B125" s="25" t="s">
        <v>332</v>
      </c>
      <c r="C125" s="26"/>
      <c r="D125" s="26">
        <v>350000</v>
      </c>
      <c r="E125" s="26">
        <v>15172.9</v>
      </c>
      <c r="F125" s="27" t="str">
        <f t="shared" ref="F125:F126" si="25">IF(C125=0,"x",E125/C125*100)</f>
        <v>x</v>
      </c>
      <c r="G125" s="27">
        <f t="shared" ref="G125:G126" si="26">IF(D125=0,"x",E125/D125*100)</f>
        <v>4.3351142857142859</v>
      </c>
      <c r="H125" s="28">
        <f t="shared" ref="H125:H126" si="27">+E125-C125</f>
        <v>15172.9</v>
      </c>
      <c r="J125" s="39"/>
    </row>
    <row r="126" spans="1:10" ht="12.75" customHeight="1" x14ac:dyDescent="0.25">
      <c r="A126" s="16" t="s">
        <v>348</v>
      </c>
      <c r="B126" s="17" t="s">
        <v>349</v>
      </c>
      <c r="C126" s="18">
        <v>65665120.579999998</v>
      </c>
      <c r="D126" s="18">
        <v>391028789</v>
      </c>
      <c r="E126" s="18">
        <v>79495981.900000006</v>
      </c>
      <c r="F126" s="27">
        <f t="shared" si="25"/>
        <v>121.0627212709521</v>
      </c>
      <c r="G126" s="27">
        <f t="shared" si="26"/>
        <v>20.329956293831859</v>
      </c>
      <c r="H126" s="28">
        <f t="shared" si="27"/>
        <v>13830861.320000008</v>
      </c>
      <c r="J126" s="39"/>
    </row>
    <row r="127" spans="1:10" ht="12.75" customHeight="1" x14ac:dyDescent="0.25">
      <c r="A127" s="22" t="s">
        <v>350</v>
      </c>
      <c r="B127" s="17" t="s">
        <v>44</v>
      </c>
      <c r="C127" s="18">
        <v>65665120.579999998</v>
      </c>
      <c r="D127" s="18">
        <v>383579789</v>
      </c>
      <c r="E127" s="18">
        <v>79495981.900000006</v>
      </c>
      <c r="F127" s="19">
        <f t="shared" ref="F127:F129" si="28">IF(C127=0,"x",E127/C127*100)</f>
        <v>121.0627212709521</v>
      </c>
      <c r="G127" s="19">
        <f t="shared" ref="G127:G129" si="29">IF(D127=0,"x",E127/D127*100)</f>
        <v>20.724757711361068</v>
      </c>
      <c r="H127" s="20">
        <f t="shared" ref="H127:H129" si="30">+E127-C127</f>
        <v>13830861.320000008</v>
      </c>
      <c r="J127" s="39"/>
    </row>
    <row r="128" spans="1:10" ht="12.75" customHeight="1" x14ac:dyDescent="0.25">
      <c r="A128" s="24" t="s">
        <v>169</v>
      </c>
      <c r="B128" s="25" t="s">
        <v>4</v>
      </c>
      <c r="C128" s="26">
        <v>65656808.079999998</v>
      </c>
      <c r="D128" s="26">
        <v>377940789</v>
      </c>
      <c r="E128" s="26">
        <v>79287576.150000006</v>
      </c>
      <c r="F128" s="27">
        <f t="shared" si="28"/>
        <v>120.7606316368464</v>
      </c>
      <c r="G128" s="27">
        <f t="shared" si="29"/>
        <v>20.978835430753151</v>
      </c>
      <c r="H128" s="28">
        <f t="shared" si="30"/>
        <v>13630768.070000008</v>
      </c>
      <c r="J128" s="39"/>
    </row>
    <row r="129" spans="1:10" ht="12.75" customHeight="1" x14ac:dyDescent="0.25">
      <c r="A129" s="24" t="s">
        <v>170</v>
      </c>
      <c r="B129" s="25" t="s">
        <v>332</v>
      </c>
      <c r="C129" s="26">
        <v>8312.5</v>
      </c>
      <c r="D129" s="26">
        <v>5639000</v>
      </c>
      <c r="E129" s="26">
        <v>208405.75</v>
      </c>
      <c r="F129" s="27">
        <f t="shared" si="28"/>
        <v>2507.1368421052634</v>
      </c>
      <c r="G129" s="27">
        <f t="shared" si="29"/>
        <v>3.6957926937400249</v>
      </c>
      <c r="H129" s="28">
        <f t="shared" si="30"/>
        <v>200093.25</v>
      </c>
      <c r="J129" s="39"/>
    </row>
    <row r="130" spans="1:10" ht="12.75" customHeight="1" x14ac:dyDescent="0.25">
      <c r="A130" s="22" t="s">
        <v>425</v>
      </c>
      <c r="B130" s="17" t="s">
        <v>426</v>
      </c>
      <c r="C130" s="18"/>
      <c r="D130" s="18">
        <v>7449000</v>
      </c>
      <c r="E130" s="18"/>
      <c r="F130" s="19" t="str">
        <f t="shared" ref="F130:F134" si="31">IF(C130=0,"x",E130/C130*100)</f>
        <v>x</v>
      </c>
      <c r="G130" s="19">
        <f t="shared" ref="G130:G134" si="32">IF(D130=0,"x",E130/D130*100)</f>
        <v>0</v>
      </c>
      <c r="H130" s="20">
        <f t="shared" ref="H130:H134" si="33">+E130-C130</f>
        <v>0</v>
      </c>
      <c r="J130" s="39"/>
    </row>
    <row r="131" spans="1:10" ht="12.75" customHeight="1" x14ac:dyDescent="0.25">
      <c r="A131" s="24" t="s">
        <v>169</v>
      </c>
      <c r="B131" s="25" t="s">
        <v>4</v>
      </c>
      <c r="C131" s="26"/>
      <c r="D131" s="26">
        <v>7142000</v>
      </c>
      <c r="E131" s="26"/>
      <c r="F131" s="27" t="str">
        <f t="shared" si="31"/>
        <v>x</v>
      </c>
      <c r="G131" s="27">
        <f t="shared" si="32"/>
        <v>0</v>
      </c>
      <c r="H131" s="28">
        <f t="shared" si="33"/>
        <v>0</v>
      </c>
      <c r="J131" s="39"/>
    </row>
    <row r="132" spans="1:10" ht="12.75" customHeight="1" x14ac:dyDescent="0.25">
      <c r="A132" s="24" t="s">
        <v>170</v>
      </c>
      <c r="B132" s="25" t="s">
        <v>332</v>
      </c>
      <c r="C132" s="26"/>
      <c r="D132" s="26">
        <v>307000</v>
      </c>
      <c r="E132" s="26"/>
      <c r="F132" s="27" t="str">
        <f t="shared" si="31"/>
        <v>x</v>
      </c>
      <c r="G132" s="27">
        <f t="shared" si="32"/>
        <v>0</v>
      </c>
      <c r="H132" s="28">
        <f t="shared" si="33"/>
        <v>0</v>
      </c>
      <c r="J132" s="39"/>
    </row>
    <row r="133" spans="1:10" ht="12.75" customHeight="1" x14ac:dyDescent="0.25">
      <c r="A133" s="16" t="s">
        <v>213</v>
      </c>
      <c r="B133" s="17" t="s">
        <v>42</v>
      </c>
      <c r="C133" s="18">
        <v>1429031698.5899999</v>
      </c>
      <c r="D133" s="18">
        <v>6325156666</v>
      </c>
      <c r="E133" s="18">
        <v>1488937798.9100001</v>
      </c>
      <c r="F133" s="27">
        <f t="shared" si="31"/>
        <v>104.19207638144825</v>
      </c>
      <c r="G133" s="27">
        <f t="shared" si="32"/>
        <v>23.539935491457122</v>
      </c>
      <c r="H133" s="28">
        <f t="shared" si="33"/>
        <v>59906100.320000172</v>
      </c>
      <c r="J133" s="39"/>
    </row>
    <row r="134" spans="1:10" ht="12.75" customHeight="1" x14ac:dyDescent="0.25">
      <c r="A134" s="22" t="s">
        <v>214</v>
      </c>
      <c r="B134" s="17" t="s">
        <v>43</v>
      </c>
      <c r="C134" s="18">
        <v>1429031698.5899999</v>
      </c>
      <c r="D134" s="18">
        <v>6325156666</v>
      </c>
      <c r="E134" s="18">
        <v>1488937798.9100001</v>
      </c>
      <c r="F134" s="27">
        <f t="shared" si="31"/>
        <v>104.19207638144825</v>
      </c>
      <c r="G134" s="27">
        <f t="shared" si="32"/>
        <v>23.539935491457122</v>
      </c>
      <c r="H134" s="28">
        <f t="shared" si="33"/>
        <v>59906100.320000172</v>
      </c>
      <c r="J134" s="39"/>
    </row>
    <row r="135" spans="1:10" ht="12.75" customHeight="1" x14ac:dyDescent="0.25">
      <c r="A135" s="24" t="s">
        <v>169</v>
      </c>
      <c r="B135" s="25" t="s">
        <v>4</v>
      </c>
      <c r="C135" s="26">
        <v>1351967996.1300001</v>
      </c>
      <c r="D135" s="26">
        <v>5632005896</v>
      </c>
      <c r="E135" s="26">
        <v>1364206592.3699999</v>
      </c>
      <c r="F135" s="27">
        <f t="shared" si="23"/>
        <v>100.90524304384665</v>
      </c>
      <c r="G135" s="27">
        <f t="shared" si="24"/>
        <v>24.222392830570289</v>
      </c>
      <c r="H135" s="28">
        <f t="shared" ref="H135:H154" si="34">+E135-C135</f>
        <v>12238596.239999771</v>
      </c>
      <c r="J135" s="39"/>
    </row>
    <row r="136" spans="1:10" ht="12.75" customHeight="1" x14ac:dyDescent="0.25">
      <c r="A136" s="24" t="s">
        <v>170</v>
      </c>
      <c r="B136" s="25" t="s">
        <v>332</v>
      </c>
      <c r="C136" s="26">
        <v>77063702.459999993</v>
      </c>
      <c r="D136" s="26">
        <v>693150770</v>
      </c>
      <c r="E136" s="26">
        <v>124731206.54000001</v>
      </c>
      <c r="F136" s="27">
        <f t="shared" si="23"/>
        <v>161.8546767912454</v>
      </c>
      <c r="G136" s="27">
        <f t="shared" si="24"/>
        <v>17.994816126367429</v>
      </c>
      <c r="H136" s="28">
        <f t="shared" si="34"/>
        <v>47667504.080000013</v>
      </c>
      <c r="J136" s="39"/>
    </row>
    <row r="137" spans="1:10" ht="12.75" customHeight="1" x14ac:dyDescent="0.25">
      <c r="A137" s="16" t="s">
        <v>215</v>
      </c>
      <c r="B137" s="17" t="s">
        <v>45</v>
      </c>
      <c r="C137" s="18">
        <v>252426467.55000001</v>
      </c>
      <c r="D137" s="18">
        <v>1319412764</v>
      </c>
      <c r="E137" s="18">
        <v>264643470.5</v>
      </c>
      <c r="F137" s="19">
        <f t="shared" si="23"/>
        <v>104.83982645265995</v>
      </c>
      <c r="G137" s="19">
        <f t="shared" si="24"/>
        <v>20.057670936704685</v>
      </c>
      <c r="H137" s="20">
        <f t="shared" si="34"/>
        <v>12217002.949999988</v>
      </c>
      <c r="J137" s="39"/>
    </row>
    <row r="138" spans="1:10" ht="12.75" customHeight="1" x14ac:dyDescent="0.25">
      <c r="A138" s="22" t="s">
        <v>216</v>
      </c>
      <c r="B138" s="17" t="s">
        <v>46</v>
      </c>
      <c r="C138" s="18">
        <v>242645840.37</v>
      </c>
      <c r="D138" s="18">
        <v>1283734264</v>
      </c>
      <c r="E138" s="18">
        <v>260139099.87</v>
      </c>
      <c r="F138" s="19">
        <f t="shared" si="23"/>
        <v>107.20937951102944</v>
      </c>
      <c r="G138" s="19">
        <f t="shared" si="24"/>
        <v>20.264248385754701</v>
      </c>
      <c r="H138" s="20">
        <f t="shared" si="34"/>
        <v>17493259.5</v>
      </c>
      <c r="J138" s="39"/>
    </row>
    <row r="139" spans="1:10" ht="12.75" customHeight="1" x14ac:dyDescent="0.25">
      <c r="A139" s="24" t="s">
        <v>169</v>
      </c>
      <c r="B139" s="25" t="s">
        <v>4</v>
      </c>
      <c r="C139" s="26">
        <v>235567258.63999999</v>
      </c>
      <c r="D139" s="26">
        <v>1053232760</v>
      </c>
      <c r="E139" s="26">
        <v>230254576.16999999</v>
      </c>
      <c r="F139" s="27">
        <f t="shared" si="23"/>
        <v>97.744727981014123</v>
      </c>
      <c r="G139" s="27">
        <f t="shared" si="24"/>
        <v>21.861699038871521</v>
      </c>
      <c r="H139" s="28">
        <f t="shared" si="34"/>
        <v>-5312682.4699999988</v>
      </c>
      <c r="J139" s="39"/>
    </row>
    <row r="140" spans="1:10" ht="12.75" customHeight="1" x14ac:dyDescent="0.25">
      <c r="A140" s="24" t="s">
        <v>170</v>
      </c>
      <c r="B140" s="25" t="s">
        <v>332</v>
      </c>
      <c r="C140" s="26">
        <v>7078581.7300000004</v>
      </c>
      <c r="D140" s="26">
        <v>230501504</v>
      </c>
      <c r="E140" s="26">
        <v>29884523.699999999</v>
      </c>
      <c r="F140" s="27">
        <f t="shared" si="23"/>
        <v>422.18236420645241</v>
      </c>
      <c r="G140" s="27">
        <f t="shared" si="24"/>
        <v>12.965001607972154</v>
      </c>
      <c r="H140" s="28">
        <f t="shared" si="34"/>
        <v>22805941.969999999</v>
      </c>
      <c r="J140" s="39"/>
    </row>
    <row r="141" spans="1:10" ht="12.75" customHeight="1" x14ac:dyDescent="0.25">
      <c r="A141" s="22" t="s">
        <v>217</v>
      </c>
      <c r="B141" s="17" t="s">
        <v>47</v>
      </c>
      <c r="C141" s="18">
        <v>7563969.6900000004</v>
      </c>
      <c r="D141" s="18">
        <v>26833500</v>
      </c>
      <c r="E141" s="18">
        <v>3274677.65</v>
      </c>
      <c r="F141" s="19">
        <f t="shared" si="23"/>
        <v>43.2931090975855</v>
      </c>
      <c r="G141" s="19">
        <f t="shared" si="24"/>
        <v>12.203691840423351</v>
      </c>
      <c r="H141" s="20">
        <f t="shared" si="34"/>
        <v>-4289292.040000001</v>
      </c>
      <c r="J141" s="39"/>
    </row>
    <row r="142" spans="1:10" ht="12.75" customHeight="1" x14ac:dyDescent="0.25">
      <c r="A142" s="24" t="s">
        <v>169</v>
      </c>
      <c r="B142" s="25" t="s">
        <v>4</v>
      </c>
      <c r="C142" s="26">
        <v>7528768.4400000004</v>
      </c>
      <c r="D142" s="26">
        <v>26333500</v>
      </c>
      <c r="E142" s="26">
        <v>3263447.65</v>
      </c>
      <c r="F142" s="27">
        <f t="shared" si="23"/>
        <v>43.346367682946024</v>
      </c>
      <c r="G142" s="27">
        <f t="shared" si="24"/>
        <v>12.39276074202062</v>
      </c>
      <c r="H142" s="28">
        <f t="shared" si="34"/>
        <v>-4265320.790000001</v>
      </c>
      <c r="J142" s="39"/>
    </row>
    <row r="143" spans="1:10" ht="12.75" customHeight="1" x14ac:dyDescent="0.25">
      <c r="A143" s="24" t="s">
        <v>170</v>
      </c>
      <c r="B143" s="25" t="s">
        <v>332</v>
      </c>
      <c r="C143" s="26">
        <v>35201.25</v>
      </c>
      <c r="D143" s="26">
        <v>500000</v>
      </c>
      <c r="E143" s="26">
        <v>11230</v>
      </c>
      <c r="F143" s="27">
        <f t="shared" si="23"/>
        <v>31.90227619757821</v>
      </c>
      <c r="G143" s="27">
        <f t="shared" si="24"/>
        <v>2.246</v>
      </c>
      <c r="H143" s="28">
        <f t="shared" si="34"/>
        <v>-23971.25</v>
      </c>
      <c r="J143" s="39"/>
    </row>
    <row r="144" spans="1:10" ht="12.75" customHeight="1" x14ac:dyDescent="0.25">
      <c r="A144" s="22" t="s">
        <v>218</v>
      </c>
      <c r="B144" s="17" t="s">
        <v>48</v>
      </c>
      <c r="C144" s="18">
        <v>2216657.4900000002</v>
      </c>
      <c r="D144" s="18">
        <v>8845000</v>
      </c>
      <c r="E144" s="18">
        <v>1229692.98</v>
      </c>
      <c r="F144" s="19">
        <f t="shared" si="23"/>
        <v>55.475100936771241</v>
      </c>
      <c r="G144" s="19">
        <f t="shared" si="24"/>
        <v>13.902690559638215</v>
      </c>
      <c r="H144" s="20">
        <f t="shared" si="34"/>
        <v>-986964.51000000024</v>
      </c>
      <c r="J144" s="39"/>
    </row>
    <row r="145" spans="1:10" ht="12.75" customHeight="1" x14ac:dyDescent="0.25">
      <c r="A145" s="24" t="s">
        <v>169</v>
      </c>
      <c r="B145" s="25" t="s">
        <v>4</v>
      </c>
      <c r="C145" s="26">
        <v>2014246.25</v>
      </c>
      <c r="D145" s="26">
        <v>8605000</v>
      </c>
      <c r="E145" s="26">
        <v>1221208.8600000001</v>
      </c>
      <c r="F145" s="27">
        <f t="shared" si="23"/>
        <v>60.628578059907035</v>
      </c>
      <c r="G145" s="27">
        <f t="shared" si="24"/>
        <v>14.191851946542707</v>
      </c>
      <c r="H145" s="28">
        <f t="shared" si="34"/>
        <v>-793037.3899999999</v>
      </c>
      <c r="J145" s="39"/>
    </row>
    <row r="146" spans="1:10" ht="12.75" customHeight="1" x14ac:dyDescent="0.25">
      <c r="A146" s="24" t="s">
        <v>170</v>
      </c>
      <c r="B146" s="25" t="s">
        <v>332</v>
      </c>
      <c r="C146" s="26">
        <v>202411.24</v>
      </c>
      <c r="D146" s="26">
        <v>240000</v>
      </c>
      <c r="E146" s="26">
        <v>8484.1200000000008</v>
      </c>
      <c r="F146" s="27">
        <f t="shared" si="23"/>
        <v>4.1915261227587957</v>
      </c>
      <c r="G146" s="27">
        <f t="shared" si="24"/>
        <v>3.53505</v>
      </c>
      <c r="H146" s="28">
        <f t="shared" si="34"/>
        <v>-193927.12</v>
      </c>
      <c r="J146" s="39"/>
    </row>
    <row r="147" spans="1:10" ht="12.75" customHeight="1" x14ac:dyDescent="0.25">
      <c r="A147" s="16" t="s">
        <v>219</v>
      </c>
      <c r="B147" s="17" t="s">
        <v>49</v>
      </c>
      <c r="C147" s="18">
        <v>209636283.53999999</v>
      </c>
      <c r="D147" s="18">
        <v>753732753</v>
      </c>
      <c r="E147" s="18">
        <v>170502427.30000001</v>
      </c>
      <c r="F147" s="19">
        <f t="shared" si="23"/>
        <v>81.332498564098529</v>
      </c>
      <c r="G147" s="19">
        <f t="shared" si="24"/>
        <v>22.62107180845835</v>
      </c>
      <c r="H147" s="20">
        <f t="shared" si="34"/>
        <v>-39133856.23999998</v>
      </c>
      <c r="J147" s="39"/>
    </row>
    <row r="148" spans="1:10" ht="12.75" customHeight="1" x14ac:dyDescent="0.25">
      <c r="A148" s="22" t="s">
        <v>220</v>
      </c>
      <c r="B148" s="17" t="s">
        <v>50</v>
      </c>
      <c r="C148" s="18">
        <v>209636283.53999999</v>
      </c>
      <c r="D148" s="18">
        <v>753732753</v>
      </c>
      <c r="E148" s="18">
        <v>170502427.30000001</v>
      </c>
      <c r="F148" s="19">
        <f t="shared" si="23"/>
        <v>81.332498564098529</v>
      </c>
      <c r="G148" s="19">
        <f t="shared" si="24"/>
        <v>22.62107180845835</v>
      </c>
      <c r="H148" s="20">
        <f t="shared" si="34"/>
        <v>-39133856.23999998</v>
      </c>
      <c r="J148" s="39"/>
    </row>
    <row r="149" spans="1:10" ht="12.75" customHeight="1" x14ac:dyDescent="0.25">
      <c r="A149" s="24" t="s">
        <v>169</v>
      </c>
      <c r="B149" s="25" t="s">
        <v>4</v>
      </c>
      <c r="C149" s="26">
        <v>209268984.5</v>
      </c>
      <c r="D149" s="26">
        <v>713462753</v>
      </c>
      <c r="E149" s="26">
        <v>170022788.56</v>
      </c>
      <c r="F149" s="27">
        <f t="shared" si="23"/>
        <v>81.246052283490684</v>
      </c>
      <c r="G149" s="27">
        <f t="shared" si="24"/>
        <v>23.830646777996552</v>
      </c>
      <c r="H149" s="28">
        <f t="shared" si="34"/>
        <v>-39246195.939999998</v>
      </c>
      <c r="J149" s="39"/>
    </row>
    <row r="150" spans="1:10" ht="12.75" customHeight="1" x14ac:dyDescent="0.25">
      <c r="A150" s="24" t="s">
        <v>170</v>
      </c>
      <c r="B150" s="25" t="s">
        <v>332</v>
      </c>
      <c r="C150" s="26">
        <v>367299.04</v>
      </c>
      <c r="D150" s="26">
        <v>40270000</v>
      </c>
      <c r="E150" s="26">
        <v>479638.74</v>
      </c>
      <c r="F150" s="27">
        <f t="shared" si="23"/>
        <v>130.58535083565695</v>
      </c>
      <c r="G150" s="27">
        <f t="shared" si="24"/>
        <v>1.1910572138068041</v>
      </c>
      <c r="H150" s="28">
        <f t="shared" si="34"/>
        <v>112339.70000000001</v>
      </c>
      <c r="J150" s="39"/>
    </row>
    <row r="151" spans="1:10" ht="12.75" customHeight="1" x14ac:dyDescent="0.25">
      <c r="A151" s="16" t="s">
        <v>221</v>
      </c>
      <c r="B151" s="17" t="s">
        <v>51</v>
      </c>
      <c r="C151" s="18">
        <v>15874814.5</v>
      </c>
      <c r="D151" s="18">
        <v>0</v>
      </c>
      <c r="E151" s="18"/>
      <c r="F151" s="19">
        <f t="shared" si="23"/>
        <v>0</v>
      </c>
      <c r="G151" s="19" t="str">
        <f t="shared" si="24"/>
        <v>x</v>
      </c>
      <c r="H151" s="20">
        <f t="shared" si="34"/>
        <v>-15874814.5</v>
      </c>
      <c r="J151" s="39"/>
    </row>
    <row r="152" spans="1:10" ht="12.75" customHeight="1" x14ac:dyDescent="0.25">
      <c r="A152" s="22" t="s">
        <v>222</v>
      </c>
      <c r="B152" s="17" t="s">
        <v>52</v>
      </c>
      <c r="C152" s="18">
        <v>15874814.5</v>
      </c>
      <c r="D152" s="18">
        <v>0</v>
      </c>
      <c r="E152" s="18"/>
      <c r="F152" s="19">
        <f t="shared" si="23"/>
        <v>0</v>
      </c>
      <c r="G152" s="19" t="str">
        <f t="shared" si="24"/>
        <v>x</v>
      </c>
      <c r="H152" s="20">
        <f t="shared" si="34"/>
        <v>-15874814.5</v>
      </c>
      <c r="J152" s="39"/>
    </row>
    <row r="153" spans="1:10" ht="12.75" customHeight="1" x14ac:dyDescent="0.25">
      <c r="A153" s="24" t="s">
        <v>169</v>
      </c>
      <c r="B153" s="25" t="s">
        <v>4</v>
      </c>
      <c r="C153" s="26">
        <v>14999030.5</v>
      </c>
      <c r="D153" s="26">
        <v>0</v>
      </c>
      <c r="E153" s="26"/>
      <c r="F153" s="27">
        <f t="shared" si="23"/>
        <v>0</v>
      </c>
      <c r="G153" s="27" t="str">
        <f t="shared" si="24"/>
        <v>x</v>
      </c>
      <c r="H153" s="28">
        <f t="shared" si="34"/>
        <v>-14999030.5</v>
      </c>
      <c r="J153" s="39"/>
    </row>
    <row r="154" spans="1:10" ht="12.75" customHeight="1" x14ac:dyDescent="0.25">
      <c r="A154" s="24" t="s">
        <v>170</v>
      </c>
      <c r="B154" s="25" t="s">
        <v>332</v>
      </c>
      <c r="C154" s="26">
        <v>875784</v>
      </c>
      <c r="D154" s="26">
        <v>0</v>
      </c>
      <c r="E154" s="26"/>
      <c r="F154" s="27">
        <f t="shared" si="23"/>
        <v>0</v>
      </c>
      <c r="G154" s="27" t="str">
        <f t="shared" si="24"/>
        <v>x</v>
      </c>
      <c r="H154" s="28">
        <f t="shared" si="34"/>
        <v>-875784</v>
      </c>
      <c r="J154" s="39"/>
    </row>
    <row r="155" spans="1:10" ht="12.75" customHeight="1" x14ac:dyDescent="0.25">
      <c r="A155" s="16" t="s">
        <v>223</v>
      </c>
      <c r="B155" s="17" t="s">
        <v>57</v>
      </c>
      <c r="C155" s="18">
        <v>1354772.6</v>
      </c>
      <c r="D155" s="18">
        <v>6475520</v>
      </c>
      <c r="E155" s="18">
        <v>1362614.28</v>
      </c>
      <c r="F155" s="19">
        <f t="shared" ref="F155:F203" si="35">IF(C155=0,"x",E155/C155*100)</f>
        <v>100.5788189102732</v>
      </c>
      <c r="G155" s="19">
        <f t="shared" ref="G155:G203" si="36">IF(D155=0,"x",E155/D155*100)</f>
        <v>21.042546081241355</v>
      </c>
      <c r="H155" s="20">
        <f t="shared" ref="H155:H203" si="37">+E155-C155</f>
        <v>7841.6799999999348</v>
      </c>
      <c r="J155" s="39"/>
    </row>
    <row r="156" spans="1:10" ht="12.75" customHeight="1" x14ac:dyDescent="0.25">
      <c r="A156" s="22" t="s">
        <v>224</v>
      </c>
      <c r="B156" s="17" t="s">
        <v>58</v>
      </c>
      <c r="C156" s="18">
        <v>1354772.6</v>
      </c>
      <c r="D156" s="18">
        <v>6475520</v>
      </c>
      <c r="E156" s="18">
        <v>1362614.28</v>
      </c>
      <c r="F156" s="19">
        <f t="shared" si="35"/>
        <v>100.5788189102732</v>
      </c>
      <c r="G156" s="19">
        <f t="shared" si="36"/>
        <v>21.042546081241355</v>
      </c>
      <c r="H156" s="20">
        <f t="shared" si="37"/>
        <v>7841.6799999999348</v>
      </c>
      <c r="J156" s="39"/>
    </row>
    <row r="157" spans="1:10" ht="12.75" customHeight="1" x14ac:dyDescent="0.25">
      <c r="A157" s="24" t="s">
        <v>169</v>
      </c>
      <c r="B157" s="25" t="s">
        <v>4</v>
      </c>
      <c r="C157" s="26">
        <v>1349293.6</v>
      </c>
      <c r="D157" s="26">
        <v>6175520</v>
      </c>
      <c r="E157" s="26">
        <v>1321854.04</v>
      </c>
      <c r="F157" s="27">
        <f t="shared" si="35"/>
        <v>97.966375887353195</v>
      </c>
      <c r="G157" s="27">
        <f t="shared" si="36"/>
        <v>21.40474065341866</v>
      </c>
      <c r="H157" s="28">
        <f t="shared" si="37"/>
        <v>-27439.560000000056</v>
      </c>
      <c r="J157" s="39"/>
    </row>
    <row r="158" spans="1:10" ht="12.75" customHeight="1" x14ac:dyDescent="0.25">
      <c r="A158" s="24" t="s">
        <v>170</v>
      </c>
      <c r="B158" s="25" t="s">
        <v>332</v>
      </c>
      <c r="C158" s="26">
        <v>5479</v>
      </c>
      <c r="D158" s="26">
        <v>300000</v>
      </c>
      <c r="E158" s="26">
        <v>40760.239999999998</v>
      </c>
      <c r="F158" s="27">
        <f t="shared" si="35"/>
        <v>743.9357546997627</v>
      </c>
      <c r="G158" s="27">
        <f t="shared" si="36"/>
        <v>13.586746666666667</v>
      </c>
      <c r="H158" s="28">
        <f t="shared" si="37"/>
        <v>35281.24</v>
      </c>
      <c r="J158" s="39"/>
    </row>
    <row r="159" spans="1:10" ht="12.75" customHeight="1" x14ac:dyDescent="0.25">
      <c r="A159" s="16" t="s">
        <v>225</v>
      </c>
      <c r="B159" s="17" t="s">
        <v>59</v>
      </c>
      <c r="C159" s="18">
        <v>14041825.4</v>
      </c>
      <c r="D159" s="18">
        <v>0</v>
      </c>
      <c r="E159" s="18"/>
      <c r="F159" s="19">
        <f t="shared" si="35"/>
        <v>0</v>
      </c>
      <c r="G159" s="19" t="str">
        <f t="shared" si="36"/>
        <v>x</v>
      </c>
      <c r="H159" s="20">
        <f t="shared" si="37"/>
        <v>-14041825.4</v>
      </c>
      <c r="J159" s="39"/>
    </row>
    <row r="160" spans="1:10" ht="12.75" customHeight="1" x14ac:dyDescent="0.25">
      <c r="A160" s="22" t="s">
        <v>226</v>
      </c>
      <c r="B160" s="17" t="s">
        <v>60</v>
      </c>
      <c r="C160" s="18">
        <v>14041825.4</v>
      </c>
      <c r="D160" s="18">
        <v>0</v>
      </c>
      <c r="E160" s="18"/>
      <c r="F160" s="19">
        <f t="shared" si="35"/>
        <v>0</v>
      </c>
      <c r="G160" s="19" t="str">
        <f t="shared" si="36"/>
        <v>x</v>
      </c>
      <c r="H160" s="20">
        <f t="shared" si="37"/>
        <v>-14041825.4</v>
      </c>
      <c r="J160" s="39"/>
    </row>
    <row r="161" spans="1:10" ht="12.75" customHeight="1" x14ac:dyDescent="0.25">
      <c r="A161" s="24" t="s">
        <v>169</v>
      </c>
      <c r="B161" s="25" t="s">
        <v>4</v>
      </c>
      <c r="C161" s="26">
        <v>13228005.98</v>
      </c>
      <c r="D161" s="26">
        <v>0</v>
      </c>
      <c r="E161" s="26"/>
      <c r="F161" s="27">
        <f t="shared" si="35"/>
        <v>0</v>
      </c>
      <c r="G161" s="27" t="str">
        <f t="shared" si="36"/>
        <v>x</v>
      </c>
      <c r="H161" s="28">
        <f t="shared" si="37"/>
        <v>-13228005.98</v>
      </c>
      <c r="J161" s="39"/>
    </row>
    <row r="162" spans="1:10" ht="12.75" customHeight="1" x14ac:dyDescent="0.25">
      <c r="A162" s="24" t="s">
        <v>170</v>
      </c>
      <c r="B162" s="25" t="s">
        <v>332</v>
      </c>
      <c r="C162" s="26">
        <v>813819.42</v>
      </c>
      <c r="D162" s="26">
        <v>0</v>
      </c>
      <c r="E162" s="26"/>
      <c r="F162" s="27">
        <f t="shared" si="35"/>
        <v>0</v>
      </c>
      <c r="G162" s="27" t="str">
        <f t="shared" si="36"/>
        <v>x</v>
      </c>
      <c r="H162" s="28">
        <f t="shared" si="37"/>
        <v>-813819.42</v>
      </c>
      <c r="J162" s="39"/>
    </row>
    <row r="163" spans="1:10" ht="12.75" customHeight="1" x14ac:dyDescent="0.25">
      <c r="A163" s="16" t="s">
        <v>227</v>
      </c>
      <c r="B163" s="17" t="s">
        <v>398</v>
      </c>
      <c r="C163" s="18">
        <v>296223556.57999998</v>
      </c>
      <c r="D163" s="18">
        <v>1369359084</v>
      </c>
      <c r="E163" s="18">
        <v>248662455.11000001</v>
      </c>
      <c r="F163" s="19">
        <f t="shared" si="35"/>
        <v>83.944186607200052</v>
      </c>
      <c r="G163" s="19">
        <f t="shared" si="36"/>
        <v>18.159039364871223</v>
      </c>
      <c r="H163" s="20">
        <f t="shared" si="37"/>
        <v>-47561101.469999969</v>
      </c>
      <c r="J163" s="39"/>
    </row>
    <row r="164" spans="1:10" ht="12.75" customHeight="1" x14ac:dyDescent="0.25">
      <c r="A164" s="22" t="s">
        <v>228</v>
      </c>
      <c r="B164" s="17" t="s">
        <v>61</v>
      </c>
      <c r="C164" s="18">
        <v>3852178.47</v>
      </c>
      <c r="D164" s="18">
        <v>16162004</v>
      </c>
      <c r="E164" s="18">
        <v>3085841.93</v>
      </c>
      <c r="F164" s="19">
        <f t="shared" si="35"/>
        <v>80.106411321072571</v>
      </c>
      <c r="G164" s="19">
        <f t="shared" si="36"/>
        <v>19.0931887530779</v>
      </c>
      <c r="H164" s="20">
        <f t="shared" si="37"/>
        <v>-766336.54</v>
      </c>
      <c r="J164" s="39"/>
    </row>
    <row r="165" spans="1:10" ht="12.75" customHeight="1" x14ac:dyDescent="0.25">
      <c r="A165" s="24" t="s">
        <v>169</v>
      </c>
      <c r="B165" s="25" t="s">
        <v>4</v>
      </c>
      <c r="C165" s="26">
        <v>3720372.47</v>
      </c>
      <c r="D165" s="26">
        <v>15612004</v>
      </c>
      <c r="E165" s="26">
        <v>3085392.93</v>
      </c>
      <c r="F165" s="27">
        <f t="shared" si="35"/>
        <v>82.932366446631619</v>
      </c>
      <c r="G165" s="27">
        <f t="shared" si="36"/>
        <v>19.762952469138494</v>
      </c>
      <c r="H165" s="28">
        <f t="shared" si="37"/>
        <v>-634979.54</v>
      </c>
      <c r="J165" s="39"/>
    </row>
    <row r="166" spans="1:10" ht="12.75" customHeight="1" x14ac:dyDescent="0.25">
      <c r="A166" s="24" t="s">
        <v>170</v>
      </c>
      <c r="B166" s="25" t="s">
        <v>332</v>
      </c>
      <c r="C166" s="26">
        <v>131806</v>
      </c>
      <c r="D166" s="26">
        <v>550000</v>
      </c>
      <c r="E166" s="26">
        <v>449</v>
      </c>
      <c r="F166" s="27">
        <f t="shared" si="35"/>
        <v>0.34065217061438779</v>
      </c>
      <c r="G166" s="27">
        <f t="shared" si="36"/>
        <v>8.1636363636363632E-2</v>
      </c>
      <c r="H166" s="28">
        <f t="shared" si="37"/>
        <v>-131357</v>
      </c>
      <c r="J166" s="39"/>
    </row>
    <row r="167" spans="1:10" ht="12.75" customHeight="1" x14ac:dyDescent="0.25">
      <c r="A167" s="22" t="s">
        <v>229</v>
      </c>
      <c r="B167" s="17" t="s">
        <v>399</v>
      </c>
      <c r="C167" s="18">
        <v>176448815.34999999</v>
      </c>
      <c r="D167" s="18">
        <v>735994849</v>
      </c>
      <c r="E167" s="18">
        <v>127032040.15000001</v>
      </c>
      <c r="F167" s="19">
        <f t="shared" si="35"/>
        <v>71.993705312230091</v>
      </c>
      <c r="G167" s="19">
        <f t="shared" si="36"/>
        <v>17.259908859769752</v>
      </c>
      <c r="H167" s="20">
        <f t="shared" si="37"/>
        <v>-49416775.199999988</v>
      </c>
      <c r="J167" s="39"/>
    </row>
    <row r="168" spans="1:10" ht="12.75" customHeight="1" x14ac:dyDescent="0.25">
      <c r="A168" s="24" t="s">
        <v>169</v>
      </c>
      <c r="B168" s="25" t="s">
        <v>4</v>
      </c>
      <c r="C168" s="26">
        <v>176302068.65000001</v>
      </c>
      <c r="D168" s="26">
        <v>733705598</v>
      </c>
      <c r="E168" s="26">
        <v>126613260.81</v>
      </c>
      <c r="F168" s="27">
        <f t="shared" si="35"/>
        <v>71.816094830603689</v>
      </c>
      <c r="G168" s="27">
        <f t="shared" si="36"/>
        <v>17.256684582362965</v>
      </c>
      <c r="H168" s="28">
        <f t="shared" si="37"/>
        <v>-49688807.840000004</v>
      </c>
      <c r="J168" s="39"/>
    </row>
    <row r="169" spans="1:10" ht="12.75" customHeight="1" x14ac:dyDescent="0.25">
      <c r="A169" s="24" t="s">
        <v>170</v>
      </c>
      <c r="B169" s="25" t="s">
        <v>332</v>
      </c>
      <c r="C169" s="26">
        <v>146746.70000000001</v>
      </c>
      <c r="D169" s="26">
        <v>2289251</v>
      </c>
      <c r="E169" s="26">
        <v>418779.34</v>
      </c>
      <c r="F169" s="27">
        <f t="shared" si="35"/>
        <v>285.37564388160007</v>
      </c>
      <c r="G169" s="27">
        <f t="shared" si="36"/>
        <v>18.293290687652863</v>
      </c>
      <c r="H169" s="28">
        <f t="shared" si="37"/>
        <v>272032.64000000001</v>
      </c>
      <c r="J169" s="39"/>
    </row>
    <row r="170" spans="1:10" ht="12.75" customHeight="1" x14ac:dyDescent="0.25">
      <c r="A170" s="22" t="s">
        <v>230</v>
      </c>
      <c r="B170" s="17" t="s">
        <v>62</v>
      </c>
      <c r="C170" s="18">
        <v>21371916.280000001</v>
      </c>
      <c r="D170" s="18">
        <v>91053493</v>
      </c>
      <c r="E170" s="18">
        <v>22765819.350000001</v>
      </c>
      <c r="F170" s="19">
        <f t="shared" si="35"/>
        <v>106.52212488453563</v>
      </c>
      <c r="G170" s="19">
        <f t="shared" si="36"/>
        <v>25.002686442792481</v>
      </c>
      <c r="H170" s="20">
        <f t="shared" si="37"/>
        <v>1393903.0700000003</v>
      </c>
      <c r="J170" s="39"/>
    </row>
    <row r="171" spans="1:10" ht="12.75" customHeight="1" x14ac:dyDescent="0.25">
      <c r="A171" s="24" t="s">
        <v>169</v>
      </c>
      <c r="B171" s="25" t="s">
        <v>4</v>
      </c>
      <c r="C171" s="26">
        <v>19069435.41</v>
      </c>
      <c r="D171" s="26">
        <v>84459903</v>
      </c>
      <c r="E171" s="26">
        <v>20197997.670000002</v>
      </c>
      <c r="F171" s="27">
        <f t="shared" si="35"/>
        <v>105.91817343164855</v>
      </c>
      <c r="G171" s="27">
        <f t="shared" si="36"/>
        <v>23.914303654836072</v>
      </c>
      <c r="H171" s="28">
        <f t="shared" si="37"/>
        <v>1128562.2600000016</v>
      </c>
      <c r="J171" s="39"/>
    </row>
    <row r="172" spans="1:10" ht="12.75" customHeight="1" x14ac:dyDescent="0.25">
      <c r="A172" s="24" t="s">
        <v>170</v>
      </c>
      <c r="B172" s="25" t="s">
        <v>332</v>
      </c>
      <c r="C172" s="26">
        <v>2302480.87</v>
      </c>
      <c r="D172" s="26">
        <v>6593590</v>
      </c>
      <c r="E172" s="26">
        <v>2567821.6800000002</v>
      </c>
      <c r="F172" s="27">
        <f t="shared" si="35"/>
        <v>111.52412658264561</v>
      </c>
      <c r="G172" s="27">
        <f t="shared" si="36"/>
        <v>38.944212181831148</v>
      </c>
      <c r="H172" s="28">
        <f t="shared" si="37"/>
        <v>265340.81000000006</v>
      </c>
      <c r="J172" s="39"/>
    </row>
    <row r="173" spans="1:10" ht="12.75" customHeight="1" x14ac:dyDescent="0.25">
      <c r="A173" s="22" t="s">
        <v>231</v>
      </c>
      <c r="B173" s="17" t="s">
        <v>63</v>
      </c>
      <c r="C173" s="18">
        <v>25910175.75</v>
      </c>
      <c r="D173" s="18">
        <v>159140647</v>
      </c>
      <c r="E173" s="18">
        <v>29744966.93</v>
      </c>
      <c r="F173" s="19">
        <f t="shared" si="35"/>
        <v>114.80032870869277</v>
      </c>
      <c r="G173" s="19">
        <f t="shared" si="36"/>
        <v>18.690992836041442</v>
      </c>
      <c r="H173" s="20">
        <f t="shared" si="37"/>
        <v>3834791.1799999997</v>
      </c>
      <c r="J173" s="39"/>
    </row>
    <row r="174" spans="1:10" ht="12.75" customHeight="1" x14ac:dyDescent="0.25">
      <c r="A174" s="24" t="s">
        <v>169</v>
      </c>
      <c r="B174" s="25" t="s">
        <v>4</v>
      </c>
      <c r="C174" s="26">
        <v>22627776.809999999</v>
      </c>
      <c r="D174" s="26">
        <v>125564959</v>
      </c>
      <c r="E174" s="26">
        <v>21816403.920000002</v>
      </c>
      <c r="F174" s="27">
        <f t="shared" si="35"/>
        <v>96.414261565274842</v>
      </c>
      <c r="G174" s="27">
        <f t="shared" si="36"/>
        <v>17.374595662472998</v>
      </c>
      <c r="H174" s="28">
        <f t="shared" si="37"/>
        <v>-811372.88999999687</v>
      </c>
      <c r="J174" s="39"/>
    </row>
    <row r="175" spans="1:10" ht="12.75" customHeight="1" x14ac:dyDescent="0.25">
      <c r="A175" s="24" t="s">
        <v>170</v>
      </c>
      <c r="B175" s="25" t="s">
        <v>332</v>
      </c>
      <c r="C175" s="26">
        <v>3282398.94</v>
      </c>
      <c r="D175" s="26">
        <v>33575688</v>
      </c>
      <c r="E175" s="26">
        <v>7928563.0099999998</v>
      </c>
      <c r="F175" s="27">
        <f t="shared" si="35"/>
        <v>241.54781776769644</v>
      </c>
      <c r="G175" s="27">
        <f t="shared" si="36"/>
        <v>23.614000136050823</v>
      </c>
      <c r="H175" s="28">
        <f t="shared" si="37"/>
        <v>4646164.07</v>
      </c>
      <c r="J175" s="39"/>
    </row>
    <row r="176" spans="1:10" ht="12.75" customHeight="1" x14ac:dyDescent="0.25">
      <c r="A176" s="22" t="s">
        <v>232</v>
      </c>
      <c r="B176" s="17" t="s">
        <v>64</v>
      </c>
      <c r="C176" s="18">
        <v>10652534.369999999</v>
      </c>
      <c r="D176" s="18">
        <v>73297009</v>
      </c>
      <c r="E176" s="18">
        <v>12649103.57</v>
      </c>
      <c r="F176" s="19">
        <f t="shared" si="35"/>
        <v>118.74266846416192</v>
      </c>
      <c r="G176" s="19">
        <f t="shared" si="36"/>
        <v>17.257325697969478</v>
      </c>
      <c r="H176" s="20">
        <f t="shared" si="37"/>
        <v>1996569.2000000011</v>
      </c>
      <c r="J176" s="39"/>
    </row>
    <row r="177" spans="1:10" ht="12.75" customHeight="1" x14ac:dyDescent="0.25">
      <c r="A177" s="24" t="s">
        <v>169</v>
      </c>
      <c r="B177" s="25" t="s">
        <v>4</v>
      </c>
      <c r="C177" s="26">
        <v>10462979.539999999</v>
      </c>
      <c r="D177" s="26">
        <v>69422009</v>
      </c>
      <c r="E177" s="26">
        <v>12648203.57</v>
      </c>
      <c r="F177" s="27">
        <f t="shared" si="35"/>
        <v>120.88529392269081</v>
      </c>
      <c r="G177" s="27">
        <f t="shared" si="36"/>
        <v>18.219299257098712</v>
      </c>
      <c r="H177" s="28">
        <f t="shared" si="37"/>
        <v>2185224.0300000012</v>
      </c>
      <c r="J177" s="39"/>
    </row>
    <row r="178" spans="1:10" ht="12.75" customHeight="1" x14ac:dyDescent="0.25">
      <c r="A178" s="24" t="s">
        <v>170</v>
      </c>
      <c r="B178" s="25" t="s">
        <v>332</v>
      </c>
      <c r="C178" s="26">
        <v>189554.83</v>
      </c>
      <c r="D178" s="26">
        <v>3875000</v>
      </c>
      <c r="E178" s="26">
        <v>900</v>
      </c>
      <c r="F178" s="27">
        <f t="shared" si="35"/>
        <v>0.47479665909858376</v>
      </c>
      <c r="G178" s="27">
        <f t="shared" si="36"/>
        <v>2.3225806451612905E-2</v>
      </c>
      <c r="H178" s="28">
        <f t="shared" si="37"/>
        <v>-188654.83</v>
      </c>
      <c r="J178" s="39"/>
    </row>
    <row r="179" spans="1:10" ht="12.75" customHeight="1" x14ac:dyDescent="0.25">
      <c r="A179" s="22" t="s">
        <v>233</v>
      </c>
      <c r="B179" s="17" t="s">
        <v>65</v>
      </c>
      <c r="C179" s="18">
        <v>790143.39</v>
      </c>
      <c r="D179" s="18">
        <v>3236952</v>
      </c>
      <c r="E179" s="18">
        <v>793384.87</v>
      </c>
      <c r="F179" s="19">
        <f t="shared" si="35"/>
        <v>100.41023946299164</v>
      </c>
      <c r="G179" s="19">
        <f t="shared" si="36"/>
        <v>24.510245131840076</v>
      </c>
      <c r="H179" s="20">
        <f t="shared" si="37"/>
        <v>3241.4799999999814</v>
      </c>
      <c r="J179" s="39"/>
    </row>
    <row r="180" spans="1:10" ht="12.75" customHeight="1" x14ac:dyDescent="0.25">
      <c r="A180" s="24" t="s">
        <v>169</v>
      </c>
      <c r="B180" s="25" t="s">
        <v>4</v>
      </c>
      <c r="C180" s="26">
        <v>787476.39</v>
      </c>
      <c r="D180" s="26">
        <v>3162852</v>
      </c>
      <c r="E180" s="26">
        <v>774519.57</v>
      </c>
      <c r="F180" s="27">
        <f t="shared" si="35"/>
        <v>98.35464019435554</v>
      </c>
      <c r="G180" s="27">
        <f t="shared" si="36"/>
        <v>24.488011769124824</v>
      </c>
      <c r="H180" s="28">
        <f t="shared" si="37"/>
        <v>-12956.820000000065</v>
      </c>
      <c r="J180" s="39"/>
    </row>
    <row r="181" spans="1:10" ht="12.75" customHeight="1" x14ac:dyDescent="0.25">
      <c r="A181" s="24" t="s">
        <v>170</v>
      </c>
      <c r="B181" s="25" t="s">
        <v>332</v>
      </c>
      <c r="C181" s="26">
        <v>2667</v>
      </c>
      <c r="D181" s="26">
        <v>74100</v>
      </c>
      <c r="E181" s="26">
        <v>18865.3</v>
      </c>
      <c r="F181" s="27">
        <f t="shared" si="35"/>
        <v>707.36032995875519</v>
      </c>
      <c r="G181" s="27">
        <f t="shared" si="36"/>
        <v>25.459244264507419</v>
      </c>
      <c r="H181" s="28">
        <f t="shared" si="37"/>
        <v>16198.3</v>
      </c>
      <c r="J181" s="39"/>
    </row>
    <row r="182" spans="1:10" ht="12.75" customHeight="1" x14ac:dyDescent="0.25">
      <c r="A182" s="22" t="s">
        <v>234</v>
      </c>
      <c r="B182" s="17" t="s">
        <v>66</v>
      </c>
      <c r="C182" s="18">
        <v>23650596.670000002</v>
      </c>
      <c r="D182" s="18">
        <v>110877541</v>
      </c>
      <c r="E182" s="18">
        <v>23275831.219999999</v>
      </c>
      <c r="F182" s="19">
        <f t="shared" si="35"/>
        <v>98.41540805405819</v>
      </c>
      <c r="G182" s="19">
        <f t="shared" si="36"/>
        <v>20.992376824085589</v>
      </c>
      <c r="H182" s="20">
        <f t="shared" si="37"/>
        <v>-374765.45000000298</v>
      </c>
      <c r="J182" s="39"/>
    </row>
    <row r="183" spans="1:10" ht="12.75" customHeight="1" x14ac:dyDescent="0.25">
      <c r="A183" s="24" t="s">
        <v>169</v>
      </c>
      <c r="B183" s="25" t="s">
        <v>4</v>
      </c>
      <c r="C183" s="26">
        <v>23650596.670000002</v>
      </c>
      <c r="D183" s="26">
        <v>110507541</v>
      </c>
      <c r="E183" s="26">
        <v>23275831.219999999</v>
      </c>
      <c r="F183" s="27">
        <f t="shared" si="35"/>
        <v>98.41540805405819</v>
      </c>
      <c r="G183" s="27">
        <f t="shared" si="36"/>
        <v>21.06266324395002</v>
      </c>
      <c r="H183" s="28">
        <f t="shared" si="37"/>
        <v>-374765.45000000298</v>
      </c>
      <c r="J183" s="39"/>
    </row>
    <row r="184" spans="1:10" ht="12.75" customHeight="1" x14ac:dyDescent="0.25">
      <c r="A184" s="24" t="s">
        <v>170</v>
      </c>
      <c r="B184" s="25" t="s">
        <v>332</v>
      </c>
      <c r="C184" s="26"/>
      <c r="D184" s="26">
        <v>370000</v>
      </c>
      <c r="E184" s="26"/>
      <c r="F184" s="27" t="str">
        <f t="shared" si="35"/>
        <v>x</v>
      </c>
      <c r="G184" s="27">
        <f t="shared" si="36"/>
        <v>0</v>
      </c>
      <c r="H184" s="28">
        <f t="shared" si="37"/>
        <v>0</v>
      </c>
      <c r="J184" s="39"/>
    </row>
    <row r="185" spans="1:10" ht="12.75" customHeight="1" x14ac:dyDescent="0.25">
      <c r="A185" s="22" t="s">
        <v>235</v>
      </c>
      <c r="B185" s="17" t="s">
        <v>67</v>
      </c>
      <c r="C185" s="18">
        <v>5032835.45</v>
      </c>
      <c r="D185" s="18">
        <v>111491448</v>
      </c>
      <c r="E185" s="18">
        <v>628686.88</v>
      </c>
      <c r="F185" s="19">
        <f t="shared" si="35"/>
        <v>12.491703459130578</v>
      </c>
      <c r="G185" s="19">
        <f t="shared" si="36"/>
        <v>0.5638879853816231</v>
      </c>
      <c r="H185" s="20">
        <f t="shared" si="37"/>
        <v>-4404148.57</v>
      </c>
      <c r="J185" s="39"/>
    </row>
    <row r="186" spans="1:10" ht="12.75" customHeight="1" x14ac:dyDescent="0.25">
      <c r="A186" s="24" t="s">
        <v>169</v>
      </c>
      <c r="B186" s="25" t="s">
        <v>4</v>
      </c>
      <c r="C186" s="26">
        <v>5032835.45</v>
      </c>
      <c r="D186" s="26">
        <v>111391448</v>
      </c>
      <c r="E186" s="26">
        <v>628686.88</v>
      </c>
      <c r="F186" s="27">
        <f t="shared" si="35"/>
        <v>12.491703459130578</v>
      </c>
      <c r="G186" s="27">
        <f t="shared" si="36"/>
        <v>0.56439420735423063</v>
      </c>
      <c r="H186" s="28">
        <f t="shared" si="37"/>
        <v>-4404148.57</v>
      </c>
      <c r="J186" s="39"/>
    </row>
    <row r="187" spans="1:10" ht="12.75" customHeight="1" x14ac:dyDescent="0.25">
      <c r="A187" s="24" t="s">
        <v>170</v>
      </c>
      <c r="B187" s="25" t="s">
        <v>332</v>
      </c>
      <c r="C187" s="26"/>
      <c r="D187" s="26">
        <v>100000</v>
      </c>
      <c r="E187" s="26"/>
      <c r="F187" s="27" t="str">
        <f t="shared" ref="F187" si="38">IF(C187=0,"x",E187/C187*100)</f>
        <v>x</v>
      </c>
      <c r="G187" s="27">
        <f t="shared" ref="G187" si="39">IF(D187=0,"x",E187/D187*100)</f>
        <v>0</v>
      </c>
      <c r="H187" s="28">
        <f t="shared" ref="H187" si="40">+E187-C187</f>
        <v>0</v>
      </c>
      <c r="J187" s="39"/>
    </row>
    <row r="188" spans="1:10" ht="12.75" customHeight="1" x14ac:dyDescent="0.25">
      <c r="A188" s="22" t="s">
        <v>236</v>
      </c>
      <c r="B188" s="17" t="s">
        <v>68</v>
      </c>
      <c r="C188" s="18">
        <v>721661.58</v>
      </c>
      <c r="D188" s="18">
        <v>15185776</v>
      </c>
      <c r="E188" s="18">
        <v>732816.61</v>
      </c>
      <c r="F188" s="19">
        <f t="shared" si="35"/>
        <v>101.54574253488735</v>
      </c>
      <c r="G188" s="19">
        <f t="shared" si="36"/>
        <v>4.8256777263144137</v>
      </c>
      <c r="H188" s="20">
        <f t="shared" si="37"/>
        <v>11155.030000000028</v>
      </c>
      <c r="J188" s="39"/>
    </row>
    <row r="189" spans="1:10" ht="12.75" customHeight="1" x14ac:dyDescent="0.25">
      <c r="A189" s="24" t="s">
        <v>169</v>
      </c>
      <c r="B189" s="25" t="s">
        <v>4</v>
      </c>
      <c r="C189" s="26">
        <v>621661.57999999996</v>
      </c>
      <c r="D189" s="26">
        <v>3962603</v>
      </c>
      <c r="E189" s="26">
        <v>727717.61</v>
      </c>
      <c r="F189" s="27">
        <f t="shared" si="35"/>
        <v>117.0600907973113</v>
      </c>
      <c r="G189" s="27">
        <f t="shared" si="36"/>
        <v>18.364635821453724</v>
      </c>
      <c r="H189" s="28">
        <f t="shared" si="37"/>
        <v>106056.03000000003</v>
      </c>
      <c r="J189" s="39"/>
    </row>
    <row r="190" spans="1:10" ht="12.75" customHeight="1" x14ac:dyDescent="0.25">
      <c r="A190" s="24" t="s">
        <v>170</v>
      </c>
      <c r="B190" s="25" t="s">
        <v>332</v>
      </c>
      <c r="C190" s="26">
        <v>100000</v>
      </c>
      <c r="D190" s="26">
        <v>11223173</v>
      </c>
      <c r="E190" s="26">
        <v>5099</v>
      </c>
      <c r="F190" s="27">
        <f t="shared" si="35"/>
        <v>5.0990000000000002</v>
      </c>
      <c r="G190" s="27">
        <f t="shared" si="36"/>
        <v>4.5432784471913602E-2</v>
      </c>
      <c r="H190" s="28">
        <f t="shared" si="37"/>
        <v>-94901</v>
      </c>
      <c r="J190" s="39"/>
    </row>
    <row r="191" spans="1:10" ht="12.75" customHeight="1" x14ac:dyDescent="0.25">
      <c r="A191" s="22" t="s">
        <v>237</v>
      </c>
      <c r="B191" s="17" t="s">
        <v>69</v>
      </c>
      <c r="C191" s="18">
        <v>27792699.27</v>
      </c>
      <c r="D191" s="18">
        <v>52919365</v>
      </c>
      <c r="E191" s="18">
        <v>27953963.600000001</v>
      </c>
      <c r="F191" s="19">
        <f t="shared" si="35"/>
        <v>100.5802398983753</v>
      </c>
      <c r="G191" s="19">
        <f t="shared" si="36"/>
        <v>52.823694313036448</v>
      </c>
      <c r="H191" s="20">
        <f t="shared" si="37"/>
        <v>161264.33000000194</v>
      </c>
      <c r="J191" s="39"/>
    </row>
    <row r="192" spans="1:10" ht="12.75" customHeight="1" x14ac:dyDescent="0.25">
      <c r="A192" s="24" t="s">
        <v>169</v>
      </c>
      <c r="B192" s="25" t="s">
        <v>4</v>
      </c>
      <c r="C192" s="26">
        <v>27671748.27</v>
      </c>
      <c r="D192" s="26">
        <v>51923365</v>
      </c>
      <c r="E192" s="26">
        <v>27891814.600000001</v>
      </c>
      <c r="F192" s="27">
        <f t="shared" si="35"/>
        <v>100.79527439991416</v>
      </c>
      <c r="G192" s="27">
        <f t="shared" si="36"/>
        <v>53.717270827882594</v>
      </c>
      <c r="H192" s="28">
        <f t="shared" si="37"/>
        <v>220066.33000000194</v>
      </c>
      <c r="J192" s="39"/>
    </row>
    <row r="193" spans="1:10" ht="12.75" customHeight="1" x14ac:dyDescent="0.25">
      <c r="A193" s="24" t="s">
        <v>170</v>
      </c>
      <c r="B193" s="25" t="s">
        <v>332</v>
      </c>
      <c r="C193" s="26">
        <v>120951</v>
      </c>
      <c r="D193" s="26">
        <v>996000</v>
      </c>
      <c r="E193" s="26">
        <v>62149</v>
      </c>
      <c r="F193" s="27">
        <f t="shared" si="35"/>
        <v>51.383618159419932</v>
      </c>
      <c r="G193" s="27">
        <f t="shared" si="36"/>
        <v>6.2398594377510035</v>
      </c>
      <c r="H193" s="28">
        <f t="shared" si="37"/>
        <v>-58802</v>
      </c>
      <c r="J193" s="39"/>
    </row>
    <row r="194" spans="1:10" ht="12.75" customHeight="1" x14ac:dyDescent="0.25">
      <c r="A194" s="16" t="s">
        <v>238</v>
      </c>
      <c r="B194" s="17" t="s">
        <v>70</v>
      </c>
      <c r="C194" s="18">
        <v>2569435490.9299998</v>
      </c>
      <c r="D194" s="18">
        <v>7029631681</v>
      </c>
      <c r="E194" s="18">
        <v>2667991709.3499999</v>
      </c>
      <c r="F194" s="19">
        <f t="shared" si="35"/>
        <v>103.83571483961747</v>
      </c>
      <c r="G194" s="19">
        <f t="shared" si="36"/>
        <v>37.953506391539207</v>
      </c>
      <c r="H194" s="20">
        <f t="shared" si="37"/>
        <v>98556218.420000076</v>
      </c>
      <c r="J194" s="39"/>
    </row>
    <row r="195" spans="1:10" ht="12.75" customHeight="1" x14ac:dyDescent="0.25">
      <c r="A195" s="22" t="s">
        <v>239</v>
      </c>
      <c r="B195" s="17" t="s">
        <v>71</v>
      </c>
      <c r="C195" s="18">
        <v>2503227121.1199999</v>
      </c>
      <c r="D195" s="18">
        <v>6674876442</v>
      </c>
      <c r="E195" s="18">
        <v>2605197568.6700001</v>
      </c>
      <c r="F195" s="19">
        <f t="shared" si="35"/>
        <v>104.07355955397193</v>
      </c>
      <c r="G195" s="19">
        <f t="shared" si="36"/>
        <v>39.029899524093693</v>
      </c>
      <c r="H195" s="20">
        <f t="shared" si="37"/>
        <v>101970447.55000019</v>
      </c>
      <c r="J195" s="39"/>
    </row>
    <row r="196" spans="1:10" ht="12.75" customHeight="1" x14ac:dyDescent="0.25">
      <c r="A196" s="24" t="s">
        <v>169</v>
      </c>
      <c r="B196" s="25" t="s">
        <v>4</v>
      </c>
      <c r="C196" s="26">
        <v>2496952122.8800001</v>
      </c>
      <c r="D196" s="26">
        <v>6600480533</v>
      </c>
      <c r="E196" s="26">
        <v>2604341507.8800001</v>
      </c>
      <c r="F196" s="27">
        <f t="shared" si="35"/>
        <v>104.30081874682229</v>
      </c>
      <c r="G196" s="27">
        <f t="shared" si="36"/>
        <v>39.456847041048611</v>
      </c>
      <c r="H196" s="28">
        <f t="shared" si="37"/>
        <v>107389385</v>
      </c>
      <c r="J196" s="39"/>
    </row>
    <row r="197" spans="1:10" ht="12.75" customHeight="1" x14ac:dyDescent="0.25">
      <c r="A197" s="24" t="s">
        <v>170</v>
      </c>
      <c r="B197" s="25" t="s">
        <v>332</v>
      </c>
      <c r="C197" s="26">
        <v>6274998.2400000002</v>
      </c>
      <c r="D197" s="26">
        <v>74395909</v>
      </c>
      <c r="E197" s="26">
        <v>856060.79</v>
      </c>
      <c r="F197" s="27">
        <f t="shared" si="35"/>
        <v>13.64240685428463</v>
      </c>
      <c r="G197" s="27">
        <f t="shared" si="36"/>
        <v>1.1506826134754264</v>
      </c>
      <c r="H197" s="28">
        <f t="shared" si="37"/>
        <v>-5418937.4500000002</v>
      </c>
      <c r="J197" s="39"/>
    </row>
    <row r="198" spans="1:10" ht="12.75" customHeight="1" x14ac:dyDescent="0.25">
      <c r="A198" s="22" t="s">
        <v>240</v>
      </c>
      <c r="B198" s="17" t="s">
        <v>72</v>
      </c>
      <c r="C198" s="18">
        <v>41079941.700000003</v>
      </c>
      <c r="D198" s="18">
        <v>233086562</v>
      </c>
      <c r="E198" s="18">
        <v>36836913.82</v>
      </c>
      <c r="F198" s="19">
        <f t="shared" si="35"/>
        <v>89.671290404971529</v>
      </c>
      <c r="G198" s="19">
        <f t="shared" si="36"/>
        <v>15.803962915717124</v>
      </c>
      <c r="H198" s="20">
        <f t="shared" si="37"/>
        <v>-4243027.8800000027</v>
      </c>
      <c r="J198" s="39"/>
    </row>
    <row r="199" spans="1:10" ht="12.75" customHeight="1" x14ac:dyDescent="0.25">
      <c r="A199" s="24" t="s">
        <v>169</v>
      </c>
      <c r="B199" s="25" t="s">
        <v>4</v>
      </c>
      <c r="C199" s="26">
        <v>41068922.899999999</v>
      </c>
      <c r="D199" s="26">
        <v>216977812</v>
      </c>
      <c r="E199" s="26">
        <v>36711045.270000003</v>
      </c>
      <c r="F199" s="27">
        <f t="shared" si="35"/>
        <v>89.388867975400458</v>
      </c>
      <c r="G199" s="27">
        <f t="shared" si="36"/>
        <v>16.919262357572304</v>
      </c>
      <c r="H199" s="28">
        <f t="shared" si="37"/>
        <v>-4357877.6299999952</v>
      </c>
      <c r="J199" s="39"/>
    </row>
    <row r="200" spans="1:10" ht="12.75" customHeight="1" x14ac:dyDescent="0.25">
      <c r="A200" s="24" t="s">
        <v>170</v>
      </c>
      <c r="B200" s="25" t="s">
        <v>332</v>
      </c>
      <c r="C200" s="26">
        <v>11018.8</v>
      </c>
      <c r="D200" s="26">
        <v>16108750</v>
      </c>
      <c r="E200" s="26">
        <v>125868.55</v>
      </c>
      <c r="F200" s="27">
        <f t="shared" si="35"/>
        <v>1142.3072385377718</v>
      </c>
      <c r="G200" s="27">
        <f t="shared" si="36"/>
        <v>0.7813675797315125</v>
      </c>
      <c r="H200" s="28">
        <f t="shared" si="37"/>
        <v>114849.75</v>
      </c>
      <c r="J200" s="39"/>
    </row>
    <row r="201" spans="1:10" ht="12.75" customHeight="1" x14ac:dyDescent="0.25">
      <c r="A201" s="22" t="s">
        <v>241</v>
      </c>
      <c r="B201" s="17" t="s">
        <v>335</v>
      </c>
      <c r="C201" s="18">
        <v>21996784.640000001</v>
      </c>
      <c r="D201" s="18">
        <v>108825557</v>
      </c>
      <c r="E201" s="18">
        <v>22699398.260000002</v>
      </c>
      <c r="F201" s="19">
        <f t="shared" si="35"/>
        <v>103.19416510866928</v>
      </c>
      <c r="G201" s="19">
        <f t="shared" si="36"/>
        <v>20.858517875539111</v>
      </c>
      <c r="H201" s="20">
        <f t="shared" si="37"/>
        <v>702613.62000000104</v>
      </c>
      <c r="J201" s="39"/>
    </row>
    <row r="202" spans="1:10" ht="12.75" customHeight="1" x14ac:dyDescent="0.25">
      <c r="A202" s="24" t="s">
        <v>169</v>
      </c>
      <c r="B202" s="25" t="s">
        <v>4</v>
      </c>
      <c r="C202" s="26">
        <v>20497378.800000001</v>
      </c>
      <c r="D202" s="26">
        <v>100513834</v>
      </c>
      <c r="E202" s="26">
        <v>20538814.120000001</v>
      </c>
      <c r="F202" s="27">
        <f t="shared" si="35"/>
        <v>100.20214935970253</v>
      </c>
      <c r="G202" s="27">
        <f t="shared" si="36"/>
        <v>20.433818214515625</v>
      </c>
      <c r="H202" s="28">
        <f t="shared" si="37"/>
        <v>41435.320000000298</v>
      </c>
      <c r="J202" s="39"/>
    </row>
    <row r="203" spans="1:10" ht="12.75" customHeight="1" x14ac:dyDescent="0.25">
      <c r="A203" s="24" t="s">
        <v>170</v>
      </c>
      <c r="B203" s="25" t="s">
        <v>332</v>
      </c>
      <c r="C203" s="26">
        <v>1499405.84</v>
      </c>
      <c r="D203" s="26">
        <v>8311723</v>
      </c>
      <c r="E203" s="26">
        <v>2160584.14</v>
      </c>
      <c r="F203" s="27">
        <f t="shared" si="35"/>
        <v>144.09602006085291</v>
      </c>
      <c r="G203" s="27">
        <f t="shared" si="36"/>
        <v>25.994419448290085</v>
      </c>
      <c r="H203" s="28">
        <f t="shared" si="37"/>
        <v>661178.30000000005</v>
      </c>
      <c r="J203" s="39"/>
    </row>
    <row r="204" spans="1:10" ht="12.75" customHeight="1" x14ac:dyDescent="0.25">
      <c r="A204" s="22" t="s">
        <v>333</v>
      </c>
      <c r="B204" s="17" t="s">
        <v>334</v>
      </c>
      <c r="C204" s="18">
        <v>3131643.47</v>
      </c>
      <c r="D204" s="18">
        <v>12843120</v>
      </c>
      <c r="E204" s="18">
        <v>3257828.6</v>
      </c>
      <c r="F204" s="19">
        <f t="shared" ref="F204:F285" si="41">IF(C204=0,"x",E204/C204*100)</f>
        <v>104.02935810569778</v>
      </c>
      <c r="G204" s="19">
        <f t="shared" ref="G204:G285" si="42">IF(D204=0,"x",E204/D204*100)</f>
        <v>25.366333102859741</v>
      </c>
      <c r="H204" s="20">
        <f t="shared" ref="H204:H285" si="43">+E204-C204</f>
        <v>126185.12999999989</v>
      </c>
      <c r="J204" s="39"/>
    </row>
    <row r="205" spans="1:10" ht="12.75" customHeight="1" x14ac:dyDescent="0.25">
      <c r="A205" s="24" t="s">
        <v>169</v>
      </c>
      <c r="B205" s="25" t="s">
        <v>4</v>
      </c>
      <c r="C205" s="26">
        <v>2841784.77</v>
      </c>
      <c r="D205" s="26">
        <v>12843120</v>
      </c>
      <c r="E205" s="26">
        <v>2846052.29</v>
      </c>
      <c r="F205" s="27">
        <f t="shared" si="41"/>
        <v>100.15017041561525</v>
      </c>
      <c r="G205" s="27">
        <f t="shared" si="42"/>
        <v>22.160131572390508</v>
      </c>
      <c r="H205" s="28">
        <f t="shared" si="43"/>
        <v>4267.5200000000186</v>
      </c>
      <c r="J205" s="39"/>
    </row>
    <row r="206" spans="1:10" ht="12.75" customHeight="1" x14ac:dyDescent="0.25">
      <c r="A206" s="24" t="s">
        <v>170</v>
      </c>
      <c r="B206" s="25" t="s">
        <v>332</v>
      </c>
      <c r="C206" s="26">
        <v>289858.7</v>
      </c>
      <c r="D206" s="26">
        <v>0</v>
      </c>
      <c r="E206" s="26">
        <v>411776.31</v>
      </c>
      <c r="F206" s="27">
        <f t="shared" ref="F206:F207" si="44">IF(C206=0,"x",E206/C206*100)</f>
        <v>142.06104905597107</v>
      </c>
      <c r="G206" s="27" t="str">
        <f t="shared" ref="G206:G207" si="45">IF(D206=0,"x",E206/D206*100)</f>
        <v>x</v>
      </c>
      <c r="H206" s="28">
        <f t="shared" ref="H206:H207" si="46">+E206-C206</f>
        <v>121917.60999999999</v>
      </c>
      <c r="J206" s="39"/>
    </row>
    <row r="207" spans="1:10" ht="12.75" customHeight="1" x14ac:dyDescent="0.25">
      <c r="A207" s="16" t="s">
        <v>242</v>
      </c>
      <c r="B207" s="17" t="s">
        <v>73</v>
      </c>
      <c r="C207" s="18">
        <v>190088839.90000001</v>
      </c>
      <c r="D207" s="18">
        <v>1510877818</v>
      </c>
      <c r="E207" s="18">
        <v>315155530.93000001</v>
      </c>
      <c r="F207" s="19">
        <f t="shared" si="44"/>
        <v>165.79381046030574</v>
      </c>
      <c r="G207" s="19">
        <f t="shared" si="45"/>
        <v>20.859101058693284</v>
      </c>
      <c r="H207" s="20">
        <f t="shared" si="46"/>
        <v>125066691.03</v>
      </c>
      <c r="J207" s="39"/>
    </row>
    <row r="208" spans="1:10" ht="12.75" customHeight="1" x14ac:dyDescent="0.25">
      <c r="A208" s="22" t="s">
        <v>243</v>
      </c>
      <c r="B208" s="17" t="s">
        <v>74</v>
      </c>
      <c r="C208" s="18">
        <v>160269704.25999999</v>
      </c>
      <c r="D208" s="18">
        <v>1346202118</v>
      </c>
      <c r="E208" s="18">
        <v>282343619.61000001</v>
      </c>
      <c r="F208" s="19">
        <f t="shared" si="41"/>
        <v>176.16780470996798</v>
      </c>
      <c r="G208" s="19">
        <f t="shared" si="42"/>
        <v>20.973345371753457</v>
      </c>
      <c r="H208" s="20">
        <f t="shared" si="43"/>
        <v>122073915.35000002</v>
      </c>
      <c r="J208" s="39"/>
    </row>
    <row r="209" spans="1:10" ht="12.75" customHeight="1" x14ac:dyDescent="0.25">
      <c r="A209" s="24" t="s">
        <v>169</v>
      </c>
      <c r="B209" s="25" t="s">
        <v>4</v>
      </c>
      <c r="C209" s="26">
        <v>160241053.02000001</v>
      </c>
      <c r="D209" s="26">
        <v>1342277368</v>
      </c>
      <c r="E209" s="26">
        <v>282296446.72000003</v>
      </c>
      <c r="F209" s="27">
        <f t="shared" si="41"/>
        <v>176.16986496261106</v>
      </c>
      <c r="G209" s="27">
        <f t="shared" si="42"/>
        <v>21.031155962990209</v>
      </c>
      <c r="H209" s="28">
        <f t="shared" si="43"/>
        <v>122055393.70000002</v>
      </c>
      <c r="J209" s="39"/>
    </row>
    <row r="210" spans="1:10" ht="12.75" customHeight="1" x14ac:dyDescent="0.25">
      <c r="A210" s="24" t="s">
        <v>170</v>
      </c>
      <c r="B210" s="25" t="s">
        <v>332</v>
      </c>
      <c r="C210" s="26">
        <v>28651.24</v>
      </c>
      <c r="D210" s="26">
        <v>3924750</v>
      </c>
      <c r="E210" s="26">
        <v>47172.89</v>
      </c>
      <c r="F210" s="27">
        <f t="shared" si="41"/>
        <v>164.6451951119742</v>
      </c>
      <c r="G210" s="27">
        <f t="shared" si="42"/>
        <v>1.2019336263456271</v>
      </c>
      <c r="H210" s="28">
        <f t="shared" si="43"/>
        <v>18521.649999999998</v>
      </c>
      <c r="J210" s="39"/>
    </row>
    <row r="211" spans="1:10" ht="12.75" customHeight="1" x14ac:dyDescent="0.25">
      <c r="A211" s="22" t="s">
        <v>244</v>
      </c>
      <c r="B211" s="17" t="s">
        <v>75</v>
      </c>
      <c r="C211" s="18">
        <v>13961406.42</v>
      </c>
      <c r="D211" s="18">
        <v>74005700</v>
      </c>
      <c r="E211" s="18">
        <v>14781285.48</v>
      </c>
      <c r="F211" s="19">
        <f t="shared" si="41"/>
        <v>105.8724675389831</v>
      </c>
      <c r="G211" s="19">
        <f t="shared" si="42"/>
        <v>19.973171634076834</v>
      </c>
      <c r="H211" s="20">
        <f t="shared" si="43"/>
        <v>819879.06000000052</v>
      </c>
      <c r="J211" s="39"/>
    </row>
    <row r="212" spans="1:10" ht="12.75" customHeight="1" x14ac:dyDescent="0.25">
      <c r="A212" s="24" t="s">
        <v>169</v>
      </c>
      <c r="B212" s="25" t="s">
        <v>4</v>
      </c>
      <c r="C212" s="26">
        <v>13920693.92</v>
      </c>
      <c r="D212" s="26">
        <v>73980700</v>
      </c>
      <c r="E212" s="26">
        <v>14759564.73</v>
      </c>
      <c r="F212" s="27">
        <f t="shared" si="41"/>
        <v>106.02607035842364</v>
      </c>
      <c r="G212" s="27">
        <f t="shared" si="42"/>
        <v>19.950561065250803</v>
      </c>
      <c r="H212" s="28">
        <f t="shared" si="43"/>
        <v>838870.81000000052</v>
      </c>
      <c r="J212" s="39"/>
    </row>
    <row r="213" spans="1:10" ht="12.75" customHeight="1" x14ac:dyDescent="0.25">
      <c r="A213" s="24" t="s">
        <v>170</v>
      </c>
      <c r="B213" s="25" t="s">
        <v>332</v>
      </c>
      <c r="C213" s="26">
        <v>40712.5</v>
      </c>
      <c r="D213" s="26">
        <v>25000</v>
      </c>
      <c r="E213" s="26">
        <v>21720.75</v>
      </c>
      <c r="F213" s="27">
        <f t="shared" si="41"/>
        <v>53.351550506601164</v>
      </c>
      <c r="G213" s="27">
        <f t="shared" si="42"/>
        <v>86.882999999999996</v>
      </c>
      <c r="H213" s="28">
        <f t="shared" si="43"/>
        <v>-18991.75</v>
      </c>
      <c r="J213" s="39"/>
    </row>
    <row r="214" spans="1:10" ht="12.75" customHeight="1" x14ac:dyDescent="0.25">
      <c r="A214" s="22" t="s">
        <v>245</v>
      </c>
      <c r="B214" s="17" t="s">
        <v>400</v>
      </c>
      <c r="C214" s="18">
        <v>15857729.220000001</v>
      </c>
      <c r="D214" s="18">
        <v>90670000</v>
      </c>
      <c r="E214" s="18">
        <v>18030625.84</v>
      </c>
      <c r="F214" s="19">
        <f t="shared" si="41"/>
        <v>113.70244497086955</v>
      </c>
      <c r="G214" s="19">
        <f t="shared" si="42"/>
        <v>19.885988573949486</v>
      </c>
      <c r="H214" s="20">
        <f t="shared" si="43"/>
        <v>2172896.6199999992</v>
      </c>
      <c r="J214" s="39"/>
    </row>
    <row r="215" spans="1:10" ht="12.75" customHeight="1" x14ac:dyDescent="0.25">
      <c r="A215" s="24" t="s">
        <v>169</v>
      </c>
      <c r="B215" s="25" t="s">
        <v>4</v>
      </c>
      <c r="C215" s="26">
        <v>15840413.869999999</v>
      </c>
      <c r="D215" s="26">
        <v>88760000</v>
      </c>
      <c r="E215" s="26">
        <v>17889180.68</v>
      </c>
      <c r="F215" s="27">
        <f t="shared" si="41"/>
        <v>112.93379596526918</v>
      </c>
      <c r="G215" s="27">
        <f t="shared" si="42"/>
        <v>20.154552365930599</v>
      </c>
      <c r="H215" s="28">
        <f t="shared" si="43"/>
        <v>2048766.8100000005</v>
      </c>
      <c r="J215" s="39"/>
    </row>
    <row r="216" spans="1:10" ht="12.75" customHeight="1" x14ac:dyDescent="0.25">
      <c r="A216" s="24" t="s">
        <v>170</v>
      </c>
      <c r="B216" s="25" t="s">
        <v>332</v>
      </c>
      <c r="C216" s="26">
        <v>17315.349999999999</v>
      </c>
      <c r="D216" s="26">
        <v>1910000</v>
      </c>
      <c r="E216" s="26">
        <v>141445.16</v>
      </c>
      <c r="F216" s="27">
        <f t="shared" si="41"/>
        <v>816.87727940815535</v>
      </c>
      <c r="G216" s="27">
        <f t="shared" si="42"/>
        <v>7.4055057591623035</v>
      </c>
      <c r="H216" s="28">
        <f t="shared" si="43"/>
        <v>124129.81</v>
      </c>
      <c r="J216" s="39"/>
    </row>
    <row r="217" spans="1:10" ht="12.75" customHeight="1" x14ac:dyDescent="0.25">
      <c r="A217" s="16" t="s">
        <v>246</v>
      </c>
      <c r="B217" s="17" t="s">
        <v>76</v>
      </c>
      <c r="C217" s="18">
        <v>2077752106.4300001</v>
      </c>
      <c r="D217" s="18">
        <v>8349948194</v>
      </c>
      <c r="E217" s="18">
        <v>1870711180.1800001</v>
      </c>
      <c r="F217" s="19">
        <f t="shared" si="41"/>
        <v>90.035340327208786</v>
      </c>
      <c r="G217" s="19">
        <f t="shared" si="42"/>
        <v>22.403865709301428</v>
      </c>
      <c r="H217" s="20">
        <f t="shared" si="43"/>
        <v>-207040926.25</v>
      </c>
      <c r="J217" s="39"/>
    </row>
    <row r="218" spans="1:10" ht="12.75" customHeight="1" x14ac:dyDescent="0.25">
      <c r="A218" s="22" t="s">
        <v>247</v>
      </c>
      <c r="B218" s="17" t="s">
        <v>77</v>
      </c>
      <c r="C218" s="18">
        <v>1868219621</v>
      </c>
      <c r="D218" s="18">
        <v>6889020514</v>
      </c>
      <c r="E218" s="18">
        <v>1672771750.95</v>
      </c>
      <c r="F218" s="19">
        <f t="shared" si="41"/>
        <v>89.53828191005816</v>
      </c>
      <c r="G218" s="19">
        <f t="shared" si="42"/>
        <v>24.281706630870982</v>
      </c>
      <c r="H218" s="20">
        <f t="shared" si="43"/>
        <v>-195447870.04999995</v>
      </c>
      <c r="J218" s="39"/>
    </row>
    <row r="219" spans="1:10" ht="12.75" customHeight="1" x14ac:dyDescent="0.25">
      <c r="A219" s="24" t="s">
        <v>169</v>
      </c>
      <c r="B219" s="25" t="s">
        <v>4</v>
      </c>
      <c r="C219" s="26">
        <v>1866608847.97</v>
      </c>
      <c r="D219" s="26">
        <v>6790176369</v>
      </c>
      <c r="E219" s="26">
        <v>1671487238</v>
      </c>
      <c r="F219" s="27">
        <f t="shared" si="41"/>
        <v>89.546732826097909</v>
      </c>
      <c r="G219" s="27">
        <f t="shared" si="42"/>
        <v>24.616256591375734</v>
      </c>
      <c r="H219" s="28">
        <f t="shared" si="43"/>
        <v>-195121609.97000003</v>
      </c>
      <c r="J219" s="39"/>
    </row>
    <row r="220" spans="1:10" ht="12.75" customHeight="1" x14ac:dyDescent="0.25">
      <c r="A220" s="24" t="s">
        <v>170</v>
      </c>
      <c r="B220" s="25" t="s">
        <v>332</v>
      </c>
      <c r="C220" s="26">
        <v>1610773.03</v>
      </c>
      <c r="D220" s="26">
        <v>98844145</v>
      </c>
      <c r="E220" s="26">
        <v>1284512.95</v>
      </c>
      <c r="F220" s="27">
        <f t="shared" si="41"/>
        <v>79.74512399180162</v>
      </c>
      <c r="G220" s="27">
        <f t="shared" si="42"/>
        <v>1.2995336749586937</v>
      </c>
      <c r="H220" s="28">
        <f t="shared" si="43"/>
        <v>-326260.08000000007</v>
      </c>
      <c r="J220" s="39"/>
    </row>
    <row r="221" spans="1:10" ht="12.75" customHeight="1" x14ac:dyDescent="0.25">
      <c r="A221" s="22" t="s">
        <v>248</v>
      </c>
      <c r="B221" s="17" t="s">
        <v>401</v>
      </c>
      <c r="C221" s="18">
        <v>79532934.269999996</v>
      </c>
      <c r="D221" s="18">
        <v>332713600</v>
      </c>
      <c r="E221" s="18">
        <v>77700110.159999996</v>
      </c>
      <c r="F221" s="19">
        <f t="shared" si="41"/>
        <v>97.69551554104882</v>
      </c>
      <c r="G221" s="19">
        <f t="shared" si="42"/>
        <v>23.353451785559713</v>
      </c>
      <c r="H221" s="20">
        <f t="shared" si="43"/>
        <v>-1832824.1099999994</v>
      </c>
      <c r="J221" s="39"/>
    </row>
    <row r="222" spans="1:10" ht="12.75" customHeight="1" x14ac:dyDescent="0.25">
      <c r="A222" s="24" t="s">
        <v>169</v>
      </c>
      <c r="B222" s="25" t="s">
        <v>4</v>
      </c>
      <c r="C222" s="26">
        <v>79524289.019999996</v>
      </c>
      <c r="D222" s="26">
        <v>332185600</v>
      </c>
      <c r="E222" s="26">
        <v>77690820.75</v>
      </c>
      <c r="F222" s="27">
        <f t="shared" si="41"/>
        <v>97.694454999102362</v>
      </c>
      <c r="G222" s="27">
        <f t="shared" si="42"/>
        <v>23.387775011921047</v>
      </c>
      <c r="H222" s="28">
        <f t="shared" si="43"/>
        <v>-1833468.2699999958</v>
      </c>
      <c r="J222" s="39"/>
    </row>
    <row r="223" spans="1:10" ht="12.75" customHeight="1" x14ac:dyDescent="0.25">
      <c r="A223" s="24" t="s">
        <v>170</v>
      </c>
      <c r="B223" s="25" t="s">
        <v>332</v>
      </c>
      <c r="C223" s="26">
        <v>8645.25</v>
      </c>
      <c r="D223" s="26">
        <v>528000</v>
      </c>
      <c r="E223" s="26">
        <v>9289.41</v>
      </c>
      <c r="F223" s="27">
        <f t="shared" si="41"/>
        <v>107.45102802116769</v>
      </c>
      <c r="G223" s="27">
        <f t="shared" si="42"/>
        <v>1.7593579545454545</v>
      </c>
      <c r="H223" s="28">
        <f t="shared" si="43"/>
        <v>644.15999999999985</v>
      </c>
      <c r="J223" s="39"/>
    </row>
    <row r="224" spans="1:10" ht="12.75" customHeight="1" x14ac:dyDescent="0.25">
      <c r="A224" s="22" t="s">
        <v>249</v>
      </c>
      <c r="B224" s="17" t="s">
        <v>78</v>
      </c>
      <c r="C224" s="18">
        <v>3695101.35</v>
      </c>
      <c r="D224" s="18">
        <v>25482750</v>
      </c>
      <c r="E224" s="18">
        <v>3452766.61</v>
      </c>
      <c r="F224" s="19">
        <f t="shared" si="41"/>
        <v>93.441729548230114</v>
      </c>
      <c r="G224" s="19">
        <f t="shared" si="42"/>
        <v>13.549427004542288</v>
      </c>
      <c r="H224" s="20">
        <f t="shared" si="43"/>
        <v>-242334.74000000022</v>
      </c>
      <c r="J224" s="39"/>
    </row>
    <row r="225" spans="1:10" ht="12.75" customHeight="1" x14ac:dyDescent="0.25">
      <c r="A225" s="24" t="s">
        <v>169</v>
      </c>
      <c r="B225" s="25" t="s">
        <v>4</v>
      </c>
      <c r="C225" s="26">
        <v>3468778.17</v>
      </c>
      <c r="D225" s="26">
        <v>21373750</v>
      </c>
      <c r="E225" s="26">
        <v>3452766.61</v>
      </c>
      <c r="F225" s="27">
        <f t="shared" si="41"/>
        <v>99.538409226093577</v>
      </c>
      <c r="G225" s="27">
        <f t="shared" si="42"/>
        <v>16.154238774197321</v>
      </c>
      <c r="H225" s="28">
        <f t="shared" si="43"/>
        <v>-16011.560000000056</v>
      </c>
      <c r="J225" s="39"/>
    </row>
    <row r="226" spans="1:10" ht="12.75" customHeight="1" x14ac:dyDescent="0.25">
      <c r="A226" s="24" t="s">
        <v>170</v>
      </c>
      <c r="B226" s="25" t="s">
        <v>332</v>
      </c>
      <c r="C226" s="26">
        <v>226323.18</v>
      </c>
      <c r="D226" s="26">
        <v>4109000</v>
      </c>
      <c r="E226" s="26"/>
      <c r="F226" s="27">
        <f t="shared" si="41"/>
        <v>0</v>
      </c>
      <c r="G226" s="27">
        <f t="shared" si="42"/>
        <v>0</v>
      </c>
      <c r="H226" s="28">
        <f t="shared" si="43"/>
        <v>-226323.18</v>
      </c>
      <c r="J226" s="39"/>
    </row>
    <row r="227" spans="1:10" ht="12.75" customHeight="1" x14ac:dyDescent="0.25">
      <c r="A227" s="22" t="s">
        <v>330</v>
      </c>
      <c r="B227" s="17" t="s">
        <v>331</v>
      </c>
      <c r="C227" s="18">
        <v>42109822.710000001</v>
      </c>
      <c r="D227" s="18">
        <v>107014499</v>
      </c>
      <c r="E227" s="18">
        <v>19894467.670000002</v>
      </c>
      <c r="F227" s="19">
        <f t="shared" ref="F227:F229" si="47">IF(C227=0,"x",E227/C227*100)</f>
        <v>47.244244667113207</v>
      </c>
      <c r="G227" s="19">
        <f t="shared" ref="G227:G229" si="48">IF(D227=0,"x",E227/D227*100)</f>
        <v>18.590441347578519</v>
      </c>
      <c r="H227" s="20">
        <f t="shared" ref="H227:H229" si="49">+E227-C227</f>
        <v>-22215355.039999999</v>
      </c>
      <c r="J227" s="39"/>
    </row>
    <row r="228" spans="1:10" ht="12.75" customHeight="1" x14ac:dyDescent="0.25">
      <c r="A228" s="24" t="s">
        <v>169</v>
      </c>
      <c r="B228" s="25" t="s">
        <v>4</v>
      </c>
      <c r="C228" s="26">
        <v>40451095.049999997</v>
      </c>
      <c r="D228" s="26">
        <v>92635249</v>
      </c>
      <c r="E228" s="26">
        <v>19651335.920000002</v>
      </c>
      <c r="F228" s="27">
        <f t="shared" si="47"/>
        <v>48.580479454783024</v>
      </c>
      <c r="G228" s="27">
        <f t="shared" si="48"/>
        <v>21.213669884991621</v>
      </c>
      <c r="H228" s="28">
        <f t="shared" si="49"/>
        <v>-20799759.129999995</v>
      </c>
      <c r="J228" s="39"/>
    </row>
    <row r="229" spans="1:10" ht="12.75" customHeight="1" x14ac:dyDescent="0.25">
      <c r="A229" s="24" t="s">
        <v>170</v>
      </c>
      <c r="B229" s="25" t="s">
        <v>332</v>
      </c>
      <c r="C229" s="26">
        <v>1658727.66</v>
      </c>
      <c r="D229" s="26">
        <v>14379250</v>
      </c>
      <c r="E229" s="26">
        <v>243131.75</v>
      </c>
      <c r="F229" s="27">
        <f t="shared" si="47"/>
        <v>14.657725669083014</v>
      </c>
      <c r="G229" s="27">
        <f t="shared" si="48"/>
        <v>1.6908514004555175</v>
      </c>
      <c r="H229" s="28">
        <f t="shared" si="49"/>
        <v>-1415595.91</v>
      </c>
      <c r="J229" s="39"/>
    </row>
    <row r="230" spans="1:10" ht="12.75" customHeight="1" x14ac:dyDescent="0.25">
      <c r="A230" s="22" t="s">
        <v>250</v>
      </c>
      <c r="B230" s="17" t="s">
        <v>79</v>
      </c>
      <c r="C230" s="18">
        <v>1279117.79</v>
      </c>
      <c r="D230" s="18">
        <v>6287500</v>
      </c>
      <c r="E230" s="18">
        <v>1195349.4099999999</v>
      </c>
      <c r="F230" s="19">
        <f t="shared" si="41"/>
        <v>93.451081623999613</v>
      </c>
      <c r="G230" s="19">
        <f t="shared" si="42"/>
        <v>19.011521431411531</v>
      </c>
      <c r="H230" s="20">
        <f t="shared" si="43"/>
        <v>-83768.380000000121</v>
      </c>
      <c r="J230" s="39"/>
    </row>
    <row r="231" spans="1:10" ht="12.75" customHeight="1" x14ac:dyDescent="0.25">
      <c r="A231" s="24" t="s">
        <v>169</v>
      </c>
      <c r="B231" s="25" t="s">
        <v>4</v>
      </c>
      <c r="C231" s="26">
        <v>1180017.79</v>
      </c>
      <c r="D231" s="26">
        <v>6119500</v>
      </c>
      <c r="E231" s="26">
        <v>1184286.98</v>
      </c>
      <c r="F231" s="27">
        <f t="shared" si="41"/>
        <v>100.36179030826307</v>
      </c>
      <c r="G231" s="27">
        <f t="shared" si="42"/>
        <v>19.352675545387697</v>
      </c>
      <c r="H231" s="28">
        <f t="shared" si="43"/>
        <v>4269.1899999999441</v>
      </c>
      <c r="J231" s="39"/>
    </row>
    <row r="232" spans="1:10" ht="12.75" customHeight="1" x14ac:dyDescent="0.25">
      <c r="A232" s="24" t="s">
        <v>170</v>
      </c>
      <c r="B232" s="25" t="s">
        <v>332</v>
      </c>
      <c r="C232" s="26">
        <v>99100</v>
      </c>
      <c r="D232" s="26">
        <v>168000</v>
      </c>
      <c r="E232" s="26">
        <v>11062.43</v>
      </c>
      <c r="F232" s="27">
        <f t="shared" si="41"/>
        <v>11.162896064581233</v>
      </c>
      <c r="G232" s="27">
        <f t="shared" si="42"/>
        <v>6.5847797619047617</v>
      </c>
      <c r="H232" s="28">
        <f t="shared" si="43"/>
        <v>-88037.57</v>
      </c>
      <c r="J232" s="39"/>
    </row>
    <row r="233" spans="1:10" ht="12.75" customHeight="1" x14ac:dyDescent="0.25">
      <c r="A233" s="22" t="s">
        <v>251</v>
      </c>
      <c r="B233" s="17" t="s">
        <v>402</v>
      </c>
      <c r="C233" s="18">
        <v>622256.86</v>
      </c>
      <c r="D233" s="18">
        <v>3689000</v>
      </c>
      <c r="E233" s="18">
        <v>734011.42</v>
      </c>
      <c r="F233" s="19">
        <f t="shared" si="41"/>
        <v>117.95955451579916</v>
      </c>
      <c r="G233" s="19">
        <f t="shared" si="42"/>
        <v>19.897300623475196</v>
      </c>
      <c r="H233" s="20">
        <f t="shared" si="43"/>
        <v>111754.56000000006</v>
      </c>
      <c r="J233" s="39"/>
    </row>
    <row r="234" spans="1:10" ht="12.75" customHeight="1" x14ac:dyDescent="0.25">
      <c r="A234" s="24" t="s">
        <v>169</v>
      </c>
      <c r="B234" s="25" t="s">
        <v>4</v>
      </c>
      <c r="C234" s="26">
        <v>613333.11</v>
      </c>
      <c r="D234" s="26">
        <v>3664000</v>
      </c>
      <c r="E234" s="26">
        <v>734011.42</v>
      </c>
      <c r="F234" s="27">
        <f t="shared" si="41"/>
        <v>119.67581857760786</v>
      </c>
      <c r="G234" s="27">
        <f t="shared" si="42"/>
        <v>20.033062772925767</v>
      </c>
      <c r="H234" s="28">
        <f t="shared" si="43"/>
        <v>120678.31000000006</v>
      </c>
      <c r="J234" s="39"/>
    </row>
    <row r="235" spans="1:10" ht="12.75" customHeight="1" x14ac:dyDescent="0.25">
      <c r="A235" s="24" t="s">
        <v>170</v>
      </c>
      <c r="B235" s="25" t="s">
        <v>332</v>
      </c>
      <c r="C235" s="26">
        <v>8923.75</v>
      </c>
      <c r="D235" s="26">
        <v>25000</v>
      </c>
      <c r="E235" s="26"/>
      <c r="F235" s="27">
        <f t="shared" si="41"/>
        <v>0</v>
      </c>
      <c r="G235" s="27">
        <f t="shared" si="42"/>
        <v>0</v>
      </c>
      <c r="H235" s="28">
        <f t="shared" si="43"/>
        <v>-8923.75</v>
      </c>
      <c r="J235" s="39"/>
    </row>
    <row r="236" spans="1:10" ht="12.75" customHeight="1" x14ac:dyDescent="0.25">
      <c r="A236" s="22" t="s">
        <v>252</v>
      </c>
      <c r="B236" s="17" t="s">
        <v>80</v>
      </c>
      <c r="C236" s="18">
        <v>17426945.41</v>
      </c>
      <c r="D236" s="18">
        <v>70343000</v>
      </c>
      <c r="E236" s="18">
        <v>19947985.809999999</v>
      </c>
      <c r="F236" s="19">
        <f t="shared" si="41"/>
        <v>114.46633555501566</v>
      </c>
      <c r="G236" s="19">
        <f t="shared" si="42"/>
        <v>28.358167564647513</v>
      </c>
      <c r="H236" s="20">
        <f t="shared" si="43"/>
        <v>2521040.3999999985</v>
      </c>
      <c r="J236" s="39"/>
    </row>
    <row r="237" spans="1:10" ht="12.75" customHeight="1" x14ac:dyDescent="0.25">
      <c r="A237" s="24" t="s">
        <v>169</v>
      </c>
      <c r="B237" s="25" t="s">
        <v>4</v>
      </c>
      <c r="C237" s="26">
        <v>17354022.91</v>
      </c>
      <c r="D237" s="26">
        <v>64217000</v>
      </c>
      <c r="E237" s="26">
        <v>16099430.720000001</v>
      </c>
      <c r="F237" s="27">
        <f t="shared" si="41"/>
        <v>92.770597362315002</v>
      </c>
      <c r="G237" s="27">
        <f t="shared" si="42"/>
        <v>25.070356323092017</v>
      </c>
      <c r="H237" s="28">
        <f t="shared" si="43"/>
        <v>-1254592.1899999995</v>
      </c>
      <c r="J237" s="39"/>
    </row>
    <row r="238" spans="1:10" ht="12.75" customHeight="1" x14ac:dyDescent="0.25">
      <c r="A238" s="24" t="s">
        <v>170</v>
      </c>
      <c r="B238" s="25" t="s">
        <v>332</v>
      </c>
      <c r="C238" s="26">
        <v>72922.5</v>
      </c>
      <c r="D238" s="26">
        <v>6126000</v>
      </c>
      <c r="E238" s="26">
        <v>3848555.09</v>
      </c>
      <c r="F238" s="27">
        <f t="shared" si="41"/>
        <v>5277.5962014467414</v>
      </c>
      <c r="G238" s="27">
        <f t="shared" si="42"/>
        <v>62.823295625204047</v>
      </c>
      <c r="H238" s="28">
        <f t="shared" si="43"/>
        <v>3775632.59</v>
      </c>
      <c r="J238" s="39"/>
    </row>
    <row r="239" spans="1:10" ht="12.75" customHeight="1" x14ac:dyDescent="0.25">
      <c r="A239" s="22" t="s">
        <v>427</v>
      </c>
      <c r="B239" s="17" t="s">
        <v>428</v>
      </c>
      <c r="C239" s="18"/>
      <c r="D239" s="18">
        <v>14060500</v>
      </c>
      <c r="E239" s="18">
        <v>383459.88</v>
      </c>
      <c r="F239" s="19" t="str">
        <f t="shared" ref="F239:F268" si="50">IF(C239=0,"x",E239/C239*100)</f>
        <v>x</v>
      </c>
      <c r="G239" s="19">
        <f t="shared" ref="G239:G268" si="51">IF(D239=0,"x",E239/D239*100)</f>
        <v>2.7272136837239076</v>
      </c>
      <c r="H239" s="20">
        <f t="shared" ref="H239:H268" si="52">+E239-C239</f>
        <v>383459.88</v>
      </c>
      <c r="J239" s="39"/>
    </row>
    <row r="240" spans="1:10" ht="12.75" customHeight="1" x14ac:dyDescent="0.25">
      <c r="A240" s="24" t="s">
        <v>169</v>
      </c>
      <c r="B240" s="25" t="s">
        <v>4</v>
      </c>
      <c r="C240" s="26"/>
      <c r="D240" s="26">
        <v>4815500</v>
      </c>
      <c r="E240" s="26">
        <v>383459.88</v>
      </c>
      <c r="F240" s="27" t="str">
        <f t="shared" si="50"/>
        <v>x</v>
      </c>
      <c r="G240" s="27">
        <f t="shared" si="51"/>
        <v>7.9630335375350425</v>
      </c>
      <c r="H240" s="28">
        <f t="shared" si="52"/>
        <v>383459.88</v>
      </c>
      <c r="J240" s="39"/>
    </row>
    <row r="241" spans="1:10" ht="12.75" customHeight="1" x14ac:dyDescent="0.25">
      <c r="A241" s="24" t="s">
        <v>170</v>
      </c>
      <c r="B241" s="25" t="s">
        <v>332</v>
      </c>
      <c r="C241" s="26"/>
      <c r="D241" s="26">
        <v>9245000</v>
      </c>
      <c r="E241" s="26"/>
      <c r="F241" s="27" t="str">
        <f t="shared" si="50"/>
        <v>x</v>
      </c>
      <c r="G241" s="27">
        <f t="shared" si="51"/>
        <v>0</v>
      </c>
      <c r="H241" s="28">
        <f t="shared" si="52"/>
        <v>0</v>
      </c>
      <c r="J241" s="39"/>
    </row>
    <row r="242" spans="1:10" ht="12.75" customHeight="1" x14ac:dyDescent="0.25">
      <c r="A242" s="22" t="s">
        <v>429</v>
      </c>
      <c r="B242" s="17" t="s">
        <v>430</v>
      </c>
      <c r="C242" s="18"/>
      <c r="D242" s="18">
        <v>63465000</v>
      </c>
      <c r="E242" s="18">
        <v>17489173.300000001</v>
      </c>
      <c r="F242" s="19" t="str">
        <f t="shared" si="50"/>
        <v>x</v>
      </c>
      <c r="G242" s="19">
        <f t="shared" si="51"/>
        <v>27.5571942015284</v>
      </c>
      <c r="H242" s="20">
        <f t="shared" si="52"/>
        <v>17489173.300000001</v>
      </c>
      <c r="J242" s="39"/>
    </row>
    <row r="243" spans="1:10" ht="12.75" customHeight="1" x14ac:dyDescent="0.25">
      <c r="A243" s="24" t="s">
        <v>169</v>
      </c>
      <c r="B243" s="25" t="s">
        <v>4</v>
      </c>
      <c r="C243" s="26"/>
      <c r="D243" s="26">
        <v>7445000</v>
      </c>
      <c r="E243" s="26">
        <v>462294.53</v>
      </c>
      <c r="F243" s="27" t="str">
        <f t="shared" si="50"/>
        <v>x</v>
      </c>
      <c r="G243" s="27">
        <f t="shared" si="51"/>
        <v>6.2094631296171929</v>
      </c>
      <c r="H243" s="28">
        <f t="shared" si="52"/>
        <v>462294.53</v>
      </c>
      <c r="J243" s="39"/>
    </row>
    <row r="244" spans="1:10" ht="12.75" customHeight="1" x14ac:dyDescent="0.25">
      <c r="A244" s="24" t="s">
        <v>170</v>
      </c>
      <c r="B244" s="25" t="s">
        <v>332</v>
      </c>
      <c r="C244" s="26"/>
      <c r="D244" s="26">
        <v>56020000</v>
      </c>
      <c r="E244" s="26">
        <v>17026878.77</v>
      </c>
      <c r="F244" s="27" t="str">
        <f t="shared" si="50"/>
        <v>x</v>
      </c>
      <c r="G244" s="27">
        <f t="shared" si="51"/>
        <v>30.394285558729024</v>
      </c>
      <c r="H244" s="28">
        <f t="shared" si="52"/>
        <v>17026878.77</v>
      </c>
      <c r="J244" s="39"/>
    </row>
    <row r="245" spans="1:10" ht="12.75" customHeight="1" x14ac:dyDescent="0.25">
      <c r="A245" s="22" t="s">
        <v>431</v>
      </c>
      <c r="B245" s="17" t="s">
        <v>432</v>
      </c>
      <c r="C245" s="18">
        <v>20941540.059999999</v>
      </c>
      <c r="D245" s="18">
        <v>88148500</v>
      </c>
      <c r="E245" s="18">
        <v>10995742.859999999</v>
      </c>
      <c r="F245" s="19">
        <f t="shared" si="50"/>
        <v>52.506849202570059</v>
      </c>
      <c r="G245" s="19">
        <f t="shared" si="51"/>
        <v>12.474112276442593</v>
      </c>
      <c r="H245" s="20">
        <f t="shared" si="52"/>
        <v>-9945797.1999999993</v>
      </c>
      <c r="J245" s="39"/>
    </row>
    <row r="246" spans="1:10" ht="12.75" customHeight="1" x14ac:dyDescent="0.25">
      <c r="A246" s="24" t="s">
        <v>169</v>
      </c>
      <c r="B246" s="25" t="s">
        <v>4</v>
      </c>
      <c r="C246" s="26">
        <v>20941540.059999999</v>
      </c>
      <c r="D246" s="26">
        <v>29244500</v>
      </c>
      <c r="E246" s="26">
        <v>6454292.1799999997</v>
      </c>
      <c r="F246" s="27">
        <f t="shared" si="50"/>
        <v>30.820523044187233</v>
      </c>
      <c r="G246" s="27">
        <f t="shared" si="51"/>
        <v>22.07010610542153</v>
      </c>
      <c r="H246" s="28">
        <f t="shared" si="52"/>
        <v>-14487247.879999999</v>
      </c>
      <c r="J246" s="39"/>
    </row>
    <row r="247" spans="1:10" ht="12.75" customHeight="1" x14ac:dyDescent="0.25">
      <c r="A247" s="24" t="s">
        <v>170</v>
      </c>
      <c r="B247" s="25" t="s">
        <v>332</v>
      </c>
      <c r="C247" s="26"/>
      <c r="D247" s="26">
        <v>58904000</v>
      </c>
      <c r="E247" s="26">
        <v>4541450.68</v>
      </c>
      <c r="F247" s="27" t="str">
        <f t="shared" si="50"/>
        <v>x</v>
      </c>
      <c r="G247" s="27">
        <f t="shared" si="51"/>
        <v>7.7099189868260209</v>
      </c>
      <c r="H247" s="28">
        <f t="shared" si="52"/>
        <v>4541450.68</v>
      </c>
      <c r="J247" s="39"/>
    </row>
    <row r="248" spans="1:10" ht="12.75" customHeight="1" x14ac:dyDescent="0.25">
      <c r="A248" s="22" t="s">
        <v>433</v>
      </c>
      <c r="B248" s="17" t="s">
        <v>434</v>
      </c>
      <c r="C248" s="18"/>
      <c r="D248" s="18">
        <v>30044600</v>
      </c>
      <c r="E248" s="18">
        <v>953336.86</v>
      </c>
      <c r="F248" s="19" t="str">
        <f t="shared" si="50"/>
        <v>x</v>
      </c>
      <c r="G248" s="19">
        <f t="shared" si="51"/>
        <v>3.1730722326141803</v>
      </c>
      <c r="H248" s="20">
        <f t="shared" si="52"/>
        <v>953336.86</v>
      </c>
      <c r="J248" s="39"/>
    </row>
    <row r="249" spans="1:10" ht="12.75" customHeight="1" x14ac:dyDescent="0.25">
      <c r="A249" s="24" t="s">
        <v>169</v>
      </c>
      <c r="B249" s="25" t="s">
        <v>4</v>
      </c>
      <c r="C249" s="26"/>
      <c r="D249" s="26">
        <v>6682900</v>
      </c>
      <c r="E249" s="26">
        <v>701784.16</v>
      </c>
      <c r="F249" s="27" t="str">
        <f t="shared" si="50"/>
        <v>x</v>
      </c>
      <c r="G249" s="27">
        <f t="shared" si="51"/>
        <v>10.501191997486121</v>
      </c>
      <c r="H249" s="28">
        <f t="shared" si="52"/>
        <v>701784.16</v>
      </c>
      <c r="J249" s="39"/>
    </row>
    <row r="250" spans="1:10" ht="12.75" customHeight="1" x14ac:dyDescent="0.25">
      <c r="A250" s="24" t="s">
        <v>170</v>
      </c>
      <c r="B250" s="25" t="s">
        <v>332</v>
      </c>
      <c r="C250" s="26"/>
      <c r="D250" s="26">
        <v>23361700</v>
      </c>
      <c r="E250" s="26">
        <v>251552.7</v>
      </c>
      <c r="F250" s="27" t="str">
        <f t="shared" si="50"/>
        <v>x</v>
      </c>
      <c r="G250" s="27">
        <f t="shared" si="51"/>
        <v>1.0767739505258607</v>
      </c>
      <c r="H250" s="28">
        <f t="shared" si="52"/>
        <v>251552.7</v>
      </c>
      <c r="J250" s="39"/>
    </row>
    <row r="251" spans="1:10" ht="12.75" customHeight="1" x14ac:dyDescent="0.25">
      <c r="A251" s="22" t="s">
        <v>435</v>
      </c>
      <c r="B251" s="17" t="s">
        <v>436</v>
      </c>
      <c r="C251" s="18">
        <v>26120000</v>
      </c>
      <c r="D251" s="18">
        <v>37088000</v>
      </c>
      <c r="E251" s="18">
        <v>4170535.89</v>
      </c>
      <c r="F251" s="19">
        <f t="shared" si="50"/>
        <v>15.966829594180703</v>
      </c>
      <c r="G251" s="19">
        <f t="shared" si="51"/>
        <v>11.244973819025022</v>
      </c>
      <c r="H251" s="20">
        <f t="shared" si="52"/>
        <v>-21949464.109999999</v>
      </c>
      <c r="J251" s="39"/>
    </row>
    <row r="252" spans="1:10" ht="12.75" customHeight="1" x14ac:dyDescent="0.25">
      <c r="A252" s="24" t="s">
        <v>169</v>
      </c>
      <c r="B252" s="25" t="s">
        <v>4</v>
      </c>
      <c r="C252" s="26">
        <v>26120000</v>
      </c>
      <c r="D252" s="26">
        <v>23121000</v>
      </c>
      <c r="E252" s="26">
        <v>3334450.56</v>
      </c>
      <c r="F252" s="27">
        <f t="shared" si="50"/>
        <v>12.765890352220522</v>
      </c>
      <c r="G252" s="27">
        <f t="shared" si="51"/>
        <v>14.421740236148956</v>
      </c>
      <c r="H252" s="28">
        <f t="shared" si="52"/>
        <v>-22785549.440000001</v>
      </c>
      <c r="J252" s="39"/>
    </row>
    <row r="253" spans="1:10" ht="12.75" customHeight="1" x14ac:dyDescent="0.25">
      <c r="A253" s="24" t="s">
        <v>170</v>
      </c>
      <c r="B253" s="25" t="s">
        <v>332</v>
      </c>
      <c r="C253" s="26"/>
      <c r="D253" s="26">
        <v>13967000</v>
      </c>
      <c r="E253" s="26">
        <v>836085.33</v>
      </c>
      <c r="F253" s="27" t="str">
        <f t="shared" si="50"/>
        <v>x</v>
      </c>
      <c r="G253" s="27">
        <f t="shared" si="51"/>
        <v>5.9861482780840554</v>
      </c>
      <c r="H253" s="28">
        <f t="shared" si="52"/>
        <v>836085.33</v>
      </c>
      <c r="J253" s="39"/>
    </row>
    <row r="254" spans="1:10" ht="12.75" customHeight="1" x14ac:dyDescent="0.25">
      <c r="A254" s="22" t="s">
        <v>437</v>
      </c>
      <c r="B254" s="17" t="s">
        <v>438</v>
      </c>
      <c r="C254" s="18">
        <v>12500000</v>
      </c>
      <c r="D254" s="18">
        <v>350800200</v>
      </c>
      <c r="E254" s="18">
        <v>29464195.620000001</v>
      </c>
      <c r="F254" s="19">
        <f t="shared" si="50"/>
        <v>235.71356495999999</v>
      </c>
      <c r="G254" s="19">
        <f t="shared" si="51"/>
        <v>8.3991387747213366</v>
      </c>
      <c r="H254" s="20">
        <f t="shared" si="52"/>
        <v>16964195.620000001</v>
      </c>
      <c r="J254" s="39"/>
    </row>
    <row r="255" spans="1:10" ht="12.75" customHeight="1" x14ac:dyDescent="0.25">
      <c r="A255" s="24" t="s">
        <v>169</v>
      </c>
      <c r="B255" s="25" t="s">
        <v>4</v>
      </c>
      <c r="C255" s="26">
        <v>12500000</v>
      </c>
      <c r="D255" s="26">
        <v>115029500</v>
      </c>
      <c r="E255" s="26">
        <v>8801392.1600000001</v>
      </c>
      <c r="F255" s="27">
        <f t="shared" si="50"/>
        <v>70.411137280000005</v>
      </c>
      <c r="G255" s="27">
        <f t="shared" si="51"/>
        <v>7.6514217309472787</v>
      </c>
      <c r="H255" s="28">
        <f t="shared" si="52"/>
        <v>-3698607.84</v>
      </c>
      <c r="J255" s="39"/>
    </row>
    <row r="256" spans="1:10" ht="12.75" customHeight="1" x14ac:dyDescent="0.25">
      <c r="A256" s="24" t="s">
        <v>170</v>
      </c>
      <c r="B256" s="25" t="s">
        <v>332</v>
      </c>
      <c r="C256" s="26"/>
      <c r="D256" s="26">
        <v>235770700</v>
      </c>
      <c r="E256" s="26">
        <v>20662803.460000001</v>
      </c>
      <c r="F256" s="27" t="str">
        <f t="shared" si="50"/>
        <v>x</v>
      </c>
      <c r="G256" s="27">
        <f t="shared" si="51"/>
        <v>8.7639403284632067</v>
      </c>
      <c r="H256" s="28">
        <f t="shared" si="52"/>
        <v>20662803.460000001</v>
      </c>
      <c r="J256" s="39"/>
    </row>
    <row r="257" spans="1:10" ht="12.75" customHeight="1" x14ac:dyDescent="0.25">
      <c r="A257" s="22" t="s">
        <v>439</v>
      </c>
      <c r="B257" s="17" t="s">
        <v>440</v>
      </c>
      <c r="C257" s="18"/>
      <c r="D257" s="18">
        <v>123849031</v>
      </c>
      <c r="E257" s="18">
        <v>762499.01</v>
      </c>
      <c r="F257" s="19" t="str">
        <f t="shared" si="50"/>
        <v>x</v>
      </c>
      <c r="G257" s="19">
        <f t="shared" si="51"/>
        <v>0.61566812743169541</v>
      </c>
      <c r="H257" s="20">
        <f t="shared" si="52"/>
        <v>762499.01</v>
      </c>
      <c r="J257" s="39"/>
    </row>
    <row r="258" spans="1:10" ht="12.75" customHeight="1" x14ac:dyDescent="0.25">
      <c r="A258" s="24" t="s">
        <v>169</v>
      </c>
      <c r="B258" s="25" t="s">
        <v>4</v>
      </c>
      <c r="C258" s="26"/>
      <c r="D258" s="26">
        <v>8789700</v>
      </c>
      <c r="E258" s="26">
        <v>716374.01</v>
      </c>
      <c r="F258" s="27" t="str">
        <f t="shared" si="50"/>
        <v>x</v>
      </c>
      <c r="G258" s="27">
        <f t="shared" si="51"/>
        <v>8.1501531337815845</v>
      </c>
      <c r="H258" s="28">
        <f t="shared" si="52"/>
        <v>716374.01</v>
      </c>
      <c r="J258" s="39"/>
    </row>
    <row r="259" spans="1:10" ht="12.75" customHeight="1" x14ac:dyDescent="0.25">
      <c r="A259" s="24" t="s">
        <v>170</v>
      </c>
      <c r="B259" s="25" t="s">
        <v>332</v>
      </c>
      <c r="C259" s="26"/>
      <c r="D259" s="26">
        <v>115059331</v>
      </c>
      <c r="E259" s="26">
        <v>46125</v>
      </c>
      <c r="F259" s="27" t="str">
        <f t="shared" si="50"/>
        <v>x</v>
      </c>
      <c r="G259" s="27">
        <f t="shared" si="51"/>
        <v>4.0088013374595409E-2</v>
      </c>
      <c r="H259" s="28">
        <f t="shared" si="52"/>
        <v>46125</v>
      </c>
      <c r="J259" s="39"/>
    </row>
    <row r="260" spans="1:10" ht="12.75" customHeight="1" x14ac:dyDescent="0.25">
      <c r="A260" s="22" t="s">
        <v>441</v>
      </c>
      <c r="B260" s="17" t="s">
        <v>442</v>
      </c>
      <c r="C260" s="18">
        <v>5304766.9800000004</v>
      </c>
      <c r="D260" s="18">
        <v>95001500</v>
      </c>
      <c r="E260" s="18">
        <v>6562165.6200000001</v>
      </c>
      <c r="F260" s="19">
        <f t="shared" si="50"/>
        <v>123.703183282897</v>
      </c>
      <c r="G260" s="19">
        <f t="shared" si="51"/>
        <v>6.907433693152214</v>
      </c>
      <c r="H260" s="20">
        <f t="shared" si="52"/>
        <v>1257398.6399999997</v>
      </c>
      <c r="J260" s="39"/>
    </row>
    <row r="261" spans="1:10" ht="12.75" customHeight="1" x14ac:dyDescent="0.25">
      <c r="A261" s="24" t="s">
        <v>169</v>
      </c>
      <c r="B261" s="25" t="s">
        <v>4</v>
      </c>
      <c r="C261" s="26">
        <v>5304766.9800000004</v>
      </c>
      <c r="D261" s="26">
        <v>40089500</v>
      </c>
      <c r="E261" s="26">
        <v>6331712.0999999996</v>
      </c>
      <c r="F261" s="27">
        <f t="shared" si="50"/>
        <v>119.35891102986768</v>
      </c>
      <c r="G261" s="27">
        <f t="shared" si="51"/>
        <v>15.793941306327092</v>
      </c>
      <c r="H261" s="28">
        <f t="shared" si="52"/>
        <v>1026945.1199999992</v>
      </c>
      <c r="J261" s="39"/>
    </row>
    <row r="262" spans="1:10" ht="12.75" customHeight="1" x14ac:dyDescent="0.25">
      <c r="A262" s="24" t="s">
        <v>170</v>
      </c>
      <c r="B262" s="25" t="s">
        <v>332</v>
      </c>
      <c r="C262" s="26"/>
      <c r="D262" s="26">
        <v>54912000</v>
      </c>
      <c r="E262" s="26">
        <v>230453.52</v>
      </c>
      <c r="F262" s="27" t="str">
        <f t="shared" si="50"/>
        <v>x</v>
      </c>
      <c r="G262" s="27">
        <f t="shared" si="51"/>
        <v>0.41967788461538458</v>
      </c>
      <c r="H262" s="28">
        <f t="shared" si="52"/>
        <v>230453.52</v>
      </c>
      <c r="J262" s="39"/>
    </row>
    <row r="263" spans="1:10" ht="12.75" customHeight="1" x14ac:dyDescent="0.25">
      <c r="A263" s="22" t="s">
        <v>443</v>
      </c>
      <c r="B263" s="17" t="s">
        <v>444</v>
      </c>
      <c r="C263" s="18"/>
      <c r="D263" s="18">
        <v>91330000</v>
      </c>
      <c r="E263" s="18">
        <v>980754.38</v>
      </c>
      <c r="F263" s="19" t="str">
        <f t="shared" si="50"/>
        <v>x</v>
      </c>
      <c r="G263" s="19">
        <f t="shared" si="51"/>
        <v>1.073857856126136</v>
      </c>
      <c r="H263" s="20">
        <f t="shared" si="52"/>
        <v>980754.38</v>
      </c>
      <c r="J263" s="39"/>
    </row>
    <row r="264" spans="1:10" ht="12.75" customHeight="1" x14ac:dyDescent="0.25">
      <c r="A264" s="24" t="s">
        <v>169</v>
      </c>
      <c r="B264" s="25" t="s">
        <v>4</v>
      </c>
      <c r="C264" s="26"/>
      <c r="D264" s="26">
        <v>9331000</v>
      </c>
      <c r="E264" s="26">
        <v>980754.38</v>
      </c>
      <c r="F264" s="27" t="str">
        <f t="shared" si="50"/>
        <v>x</v>
      </c>
      <c r="G264" s="27">
        <f t="shared" si="51"/>
        <v>10.510710320437253</v>
      </c>
      <c r="H264" s="28">
        <f t="shared" si="52"/>
        <v>980754.38</v>
      </c>
      <c r="J264" s="39"/>
    </row>
    <row r="265" spans="1:10" ht="12.75" customHeight="1" x14ac:dyDescent="0.25">
      <c r="A265" s="24" t="s">
        <v>170</v>
      </c>
      <c r="B265" s="25" t="s">
        <v>332</v>
      </c>
      <c r="C265" s="26"/>
      <c r="D265" s="26">
        <v>81999000</v>
      </c>
      <c r="E265" s="26"/>
      <c r="F265" s="27" t="str">
        <f t="shared" si="50"/>
        <v>x</v>
      </c>
      <c r="G265" s="27">
        <f t="shared" si="51"/>
        <v>0</v>
      </c>
      <c r="H265" s="28">
        <f t="shared" si="52"/>
        <v>0</v>
      </c>
      <c r="J265" s="39"/>
    </row>
    <row r="266" spans="1:10" ht="12.75" customHeight="1" x14ac:dyDescent="0.25">
      <c r="A266" s="22" t="s">
        <v>445</v>
      </c>
      <c r="B266" s="17" t="s">
        <v>446</v>
      </c>
      <c r="C266" s="18"/>
      <c r="D266" s="18">
        <v>21610000</v>
      </c>
      <c r="E266" s="18">
        <v>3252874.73</v>
      </c>
      <c r="F266" s="19" t="str">
        <f t="shared" si="50"/>
        <v>x</v>
      </c>
      <c r="G266" s="19">
        <f t="shared" si="51"/>
        <v>15.05263641832485</v>
      </c>
      <c r="H266" s="20">
        <f t="shared" si="52"/>
        <v>3252874.73</v>
      </c>
      <c r="J266" s="39"/>
    </row>
    <row r="267" spans="1:10" ht="12.75" customHeight="1" x14ac:dyDescent="0.25">
      <c r="A267" s="24" t="s">
        <v>169</v>
      </c>
      <c r="B267" s="25" t="s">
        <v>4</v>
      </c>
      <c r="C267" s="26"/>
      <c r="D267" s="26">
        <v>18134000</v>
      </c>
      <c r="E267" s="26">
        <v>2829105.28</v>
      </c>
      <c r="F267" s="27" t="str">
        <f t="shared" si="50"/>
        <v>x</v>
      </c>
      <c r="G267" s="27">
        <f t="shared" si="51"/>
        <v>15.601109959192675</v>
      </c>
      <c r="H267" s="28">
        <f t="shared" si="52"/>
        <v>2829105.28</v>
      </c>
      <c r="J267" s="39"/>
    </row>
    <row r="268" spans="1:10" ht="12.75" customHeight="1" x14ac:dyDescent="0.25">
      <c r="A268" s="24" t="s">
        <v>170</v>
      </c>
      <c r="B268" s="25" t="s">
        <v>332</v>
      </c>
      <c r="C268" s="26"/>
      <c r="D268" s="26">
        <v>3476000</v>
      </c>
      <c r="E268" s="26">
        <v>423769.45</v>
      </c>
      <c r="F268" s="27" t="str">
        <f t="shared" si="50"/>
        <v>x</v>
      </c>
      <c r="G268" s="27">
        <f t="shared" si="51"/>
        <v>12.191296029919448</v>
      </c>
      <c r="H268" s="28">
        <f t="shared" si="52"/>
        <v>423769.45</v>
      </c>
      <c r="J268" s="39"/>
    </row>
    <row r="269" spans="1:10" ht="12.75" customHeight="1" x14ac:dyDescent="0.25">
      <c r="A269" s="16" t="s">
        <v>253</v>
      </c>
      <c r="B269" s="17" t="s">
        <v>403</v>
      </c>
      <c r="C269" s="18">
        <v>301509894.13</v>
      </c>
      <c r="D269" s="18">
        <v>2309699851</v>
      </c>
      <c r="E269" s="18">
        <v>445971915.48000002</v>
      </c>
      <c r="F269" s="19">
        <f t="shared" si="41"/>
        <v>147.91286261661227</v>
      </c>
      <c r="G269" s="19">
        <f t="shared" si="42"/>
        <v>19.308652389916098</v>
      </c>
      <c r="H269" s="20">
        <f t="shared" si="43"/>
        <v>144462021.35000002</v>
      </c>
      <c r="J269" s="39"/>
    </row>
    <row r="270" spans="1:10" ht="12.75" customHeight="1" x14ac:dyDescent="0.25">
      <c r="A270" s="22" t="s">
        <v>254</v>
      </c>
      <c r="B270" s="17" t="s">
        <v>404</v>
      </c>
      <c r="C270" s="18">
        <v>105753156.47</v>
      </c>
      <c r="D270" s="18">
        <v>727859313</v>
      </c>
      <c r="E270" s="18">
        <v>150746471.99000001</v>
      </c>
      <c r="F270" s="19">
        <f t="shared" si="41"/>
        <v>142.54560054929772</v>
      </c>
      <c r="G270" s="19">
        <f t="shared" si="42"/>
        <v>20.710935382371073</v>
      </c>
      <c r="H270" s="20">
        <f t="shared" si="43"/>
        <v>44993315.520000011</v>
      </c>
      <c r="J270" s="39"/>
    </row>
    <row r="271" spans="1:10" ht="12.75" customHeight="1" x14ac:dyDescent="0.25">
      <c r="A271" s="24" t="s">
        <v>169</v>
      </c>
      <c r="B271" s="25" t="s">
        <v>4</v>
      </c>
      <c r="C271" s="26">
        <v>105665307.04000001</v>
      </c>
      <c r="D271" s="26">
        <v>703017809</v>
      </c>
      <c r="E271" s="26">
        <v>147064936.40000001</v>
      </c>
      <c r="F271" s="27">
        <f t="shared" si="41"/>
        <v>139.17996409581056</v>
      </c>
      <c r="G271" s="27">
        <f t="shared" si="42"/>
        <v>20.919091169139929</v>
      </c>
      <c r="H271" s="28">
        <f t="shared" si="43"/>
        <v>41399629.359999999</v>
      </c>
      <c r="J271" s="39"/>
    </row>
    <row r="272" spans="1:10" ht="12.75" customHeight="1" x14ac:dyDescent="0.25">
      <c r="A272" s="24" t="s">
        <v>170</v>
      </c>
      <c r="B272" s="25" t="s">
        <v>332</v>
      </c>
      <c r="C272" s="26">
        <v>87849.43</v>
      </c>
      <c r="D272" s="26">
        <v>24841504</v>
      </c>
      <c r="E272" s="26">
        <v>3681535.59</v>
      </c>
      <c r="F272" s="27">
        <f t="shared" si="41"/>
        <v>4190.7336109067528</v>
      </c>
      <c r="G272" s="27">
        <f t="shared" si="42"/>
        <v>14.820099419101194</v>
      </c>
      <c r="H272" s="28">
        <f t="shared" si="43"/>
        <v>3593686.1599999997</v>
      </c>
      <c r="J272" s="39"/>
    </row>
    <row r="273" spans="1:10" ht="12.75" customHeight="1" x14ac:dyDescent="0.25">
      <c r="A273" s="22" t="s">
        <v>255</v>
      </c>
      <c r="B273" s="17" t="s">
        <v>81</v>
      </c>
      <c r="C273" s="18">
        <v>121796198.86</v>
      </c>
      <c r="D273" s="18">
        <v>327239000</v>
      </c>
      <c r="E273" s="18">
        <v>206714603.09</v>
      </c>
      <c r="F273" s="19">
        <f t="shared" si="41"/>
        <v>169.72171958142175</v>
      </c>
      <c r="G273" s="19">
        <f t="shared" si="42"/>
        <v>63.169305336466621</v>
      </c>
      <c r="H273" s="20">
        <f t="shared" si="43"/>
        <v>84918404.230000004</v>
      </c>
      <c r="J273" s="39"/>
    </row>
    <row r="274" spans="1:10" ht="12.75" customHeight="1" x14ac:dyDescent="0.25">
      <c r="A274" s="24" t="s">
        <v>169</v>
      </c>
      <c r="B274" s="25" t="s">
        <v>4</v>
      </c>
      <c r="C274" s="26">
        <v>119122799.95999999</v>
      </c>
      <c r="D274" s="26">
        <v>294759000</v>
      </c>
      <c r="E274" s="26">
        <v>203582040.19999999</v>
      </c>
      <c r="F274" s="27">
        <f t="shared" si="41"/>
        <v>170.90098643446962</v>
      </c>
      <c r="G274" s="27">
        <f t="shared" si="42"/>
        <v>69.067285545140265</v>
      </c>
      <c r="H274" s="28">
        <f t="shared" si="43"/>
        <v>84459240.239999995</v>
      </c>
      <c r="J274" s="39"/>
    </row>
    <row r="275" spans="1:10" ht="12.75" customHeight="1" x14ac:dyDescent="0.25">
      <c r="A275" s="24" t="s">
        <v>170</v>
      </c>
      <c r="B275" s="25" t="s">
        <v>332</v>
      </c>
      <c r="C275" s="26">
        <v>2673398.9</v>
      </c>
      <c r="D275" s="26">
        <v>32480000</v>
      </c>
      <c r="E275" s="26">
        <v>3132562.89</v>
      </c>
      <c r="F275" s="27">
        <f t="shared" ref="F275" si="53">IF(C275=0,"x",E275/C275*100)</f>
        <v>117.1752891048171</v>
      </c>
      <c r="G275" s="27">
        <f t="shared" ref="G275" si="54">IF(D275=0,"x",E275/D275*100)</f>
        <v>9.6445901785714288</v>
      </c>
      <c r="H275" s="28">
        <f t="shared" ref="H275" si="55">+E275-C275</f>
        <v>459163.99000000022</v>
      </c>
      <c r="J275" s="39"/>
    </row>
    <row r="276" spans="1:10" ht="12.75" customHeight="1" x14ac:dyDescent="0.25">
      <c r="A276" s="22" t="s">
        <v>256</v>
      </c>
      <c r="B276" s="17" t="s">
        <v>82</v>
      </c>
      <c r="C276" s="18">
        <v>73960538.799999997</v>
      </c>
      <c r="D276" s="18">
        <v>347115134</v>
      </c>
      <c r="E276" s="18">
        <v>70713503.079999998</v>
      </c>
      <c r="F276" s="19">
        <f t="shared" si="41"/>
        <v>95.609772761687879</v>
      </c>
      <c r="G276" s="19">
        <f t="shared" si="42"/>
        <v>20.371771828306397</v>
      </c>
      <c r="H276" s="20">
        <f t="shared" si="43"/>
        <v>-3247035.7199999988</v>
      </c>
      <c r="J276" s="39"/>
    </row>
    <row r="277" spans="1:10" ht="12.75" customHeight="1" x14ac:dyDescent="0.25">
      <c r="A277" s="24" t="s">
        <v>169</v>
      </c>
      <c r="B277" s="25" t="s">
        <v>4</v>
      </c>
      <c r="C277" s="26">
        <v>72251641.109999999</v>
      </c>
      <c r="D277" s="26">
        <v>331755134</v>
      </c>
      <c r="E277" s="26">
        <v>68880341.459999993</v>
      </c>
      <c r="F277" s="27">
        <f t="shared" si="41"/>
        <v>95.333947301117561</v>
      </c>
      <c r="G277" s="27">
        <f t="shared" si="42"/>
        <v>20.762404074807776</v>
      </c>
      <c r="H277" s="28">
        <f t="shared" si="43"/>
        <v>-3371299.650000006</v>
      </c>
      <c r="J277" s="39"/>
    </row>
    <row r="278" spans="1:10" ht="12.75" customHeight="1" x14ac:dyDescent="0.25">
      <c r="A278" s="24" t="s">
        <v>170</v>
      </c>
      <c r="B278" s="25" t="s">
        <v>332</v>
      </c>
      <c r="C278" s="26">
        <v>1708897.69</v>
      </c>
      <c r="D278" s="26">
        <v>15360000</v>
      </c>
      <c r="E278" s="26">
        <v>1833161.62</v>
      </c>
      <c r="F278" s="27">
        <f t="shared" si="41"/>
        <v>107.27158394134176</v>
      </c>
      <c r="G278" s="27">
        <f t="shared" si="42"/>
        <v>11.934645963541668</v>
      </c>
      <c r="H278" s="28">
        <f t="shared" si="43"/>
        <v>124263.93000000017</v>
      </c>
      <c r="J278" s="39"/>
    </row>
    <row r="279" spans="1:10" ht="12.75" customHeight="1" x14ac:dyDescent="0.25">
      <c r="A279" s="22" t="s">
        <v>257</v>
      </c>
      <c r="B279" s="17" t="s">
        <v>83</v>
      </c>
      <c r="C279" s="18"/>
      <c r="D279" s="18">
        <v>907486404</v>
      </c>
      <c r="E279" s="18">
        <v>17797337.32</v>
      </c>
      <c r="F279" s="19" t="str">
        <f t="shared" si="41"/>
        <v>x</v>
      </c>
      <c r="G279" s="19">
        <f t="shared" si="42"/>
        <v>1.9611684804921883</v>
      </c>
      <c r="H279" s="20">
        <f t="shared" si="43"/>
        <v>17797337.32</v>
      </c>
      <c r="J279" s="39"/>
    </row>
    <row r="280" spans="1:10" ht="12.75" customHeight="1" x14ac:dyDescent="0.25">
      <c r="A280" s="24" t="s">
        <v>169</v>
      </c>
      <c r="B280" s="25" t="s">
        <v>4</v>
      </c>
      <c r="C280" s="26"/>
      <c r="D280" s="26">
        <v>899495404</v>
      </c>
      <c r="E280" s="26">
        <v>17777462.710000001</v>
      </c>
      <c r="F280" s="27" t="str">
        <f t="shared" si="41"/>
        <v>x</v>
      </c>
      <c r="G280" s="27">
        <f t="shared" si="42"/>
        <v>1.9763817170098625</v>
      </c>
      <c r="H280" s="28">
        <f t="shared" si="43"/>
        <v>17777462.710000001</v>
      </c>
      <c r="J280" s="39"/>
    </row>
    <row r="281" spans="1:10" ht="12.75" customHeight="1" x14ac:dyDescent="0.25">
      <c r="A281" s="24" t="s">
        <v>170</v>
      </c>
      <c r="B281" s="25" t="s">
        <v>332</v>
      </c>
      <c r="C281" s="26"/>
      <c r="D281" s="26">
        <v>7991000</v>
      </c>
      <c r="E281" s="26">
        <v>19874.61</v>
      </c>
      <c r="F281" s="27" t="str">
        <f t="shared" si="41"/>
        <v>x</v>
      </c>
      <c r="G281" s="27">
        <f t="shared" si="42"/>
        <v>0.24871242647978978</v>
      </c>
      <c r="H281" s="28">
        <f t="shared" si="43"/>
        <v>19874.61</v>
      </c>
      <c r="J281" s="39"/>
    </row>
    <row r="282" spans="1:10" ht="12.75" customHeight="1" x14ac:dyDescent="0.25">
      <c r="A282" s="16" t="s">
        <v>258</v>
      </c>
      <c r="B282" s="17" t="s">
        <v>405</v>
      </c>
      <c r="C282" s="18">
        <v>1207954275.3</v>
      </c>
      <c r="D282" s="18">
        <v>6975387223</v>
      </c>
      <c r="E282" s="18">
        <v>1294013885.0699999</v>
      </c>
      <c r="F282" s="19">
        <f t="shared" si="41"/>
        <v>107.12440955172966</v>
      </c>
      <c r="G282" s="19">
        <f t="shared" si="42"/>
        <v>18.551140513077723</v>
      </c>
      <c r="H282" s="20">
        <f t="shared" si="43"/>
        <v>86059609.769999981</v>
      </c>
      <c r="J282" s="39"/>
    </row>
    <row r="283" spans="1:10" ht="12.75" customHeight="1" x14ac:dyDescent="0.25">
      <c r="A283" s="22" t="s">
        <v>259</v>
      </c>
      <c r="B283" s="17" t="s">
        <v>406</v>
      </c>
      <c r="C283" s="18">
        <v>605369211.48000002</v>
      </c>
      <c r="D283" s="18">
        <v>4924071888</v>
      </c>
      <c r="E283" s="18">
        <v>885954403.94000006</v>
      </c>
      <c r="F283" s="19">
        <f t="shared" si="41"/>
        <v>146.34943223723394</v>
      </c>
      <c r="G283" s="19">
        <f t="shared" si="42"/>
        <v>17.992312543183569</v>
      </c>
      <c r="H283" s="20">
        <f t="shared" si="43"/>
        <v>280585192.46000004</v>
      </c>
      <c r="J283" s="39"/>
    </row>
    <row r="284" spans="1:10" ht="12.75" customHeight="1" x14ac:dyDescent="0.25">
      <c r="A284" s="24" t="s">
        <v>169</v>
      </c>
      <c r="B284" s="25" t="s">
        <v>4</v>
      </c>
      <c r="C284" s="26">
        <v>578605587.36000001</v>
      </c>
      <c r="D284" s="26">
        <v>4835651570</v>
      </c>
      <c r="E284" s="26">
        <v>884939977.16999996</v>
      </c>
      <c r="F284" s="27">
        <f t="shared" si="41"/>
        <v>152.94355887707721</v>
      </c>
      <c r="G284" s="27">
        <f t="shared" si="42"/>
        <v>18.300325496156454</v>
      </c>
      <c r="H284" s="28">
        <f t="shared" si="43"/>
        <v>306334389.80999994</v>
      </c>
      <c r="J284" s="39"/>
    </row>
    <row r="285" spans="1:10" ht="12.75" customHeight="1" x14ac:dyDescent="0.25">
      <c r="A285" s="24" t="s">
        <v>170</v>
      </c>
      <c r="B285" s="25" t="s">
        <v>332</v>
      </c>
      <c r="C285" s="26">
        <v>26763624.120000001</v>
      </c>
      <c r="D285" s="26">
        <v>88420318</v>
      </c>
      <c r="E285" s="26">
        <v>1014426.77</v>
      </c>
      <c r="F285" s="27">
        <f t="shared" si="41"/>
        <v>3.7903191490495347</v>
      </c>
      <c r="G285" s="27">
        <f t="shared" si="42"/>
        <v>1.1472779028005757</v>
      </c>
      <c r="H285" s="28">
        <f t="shared" si="43"/>
        <v>-25749197.350000001</v>
      </c>
      <c r="J285" s="39"/>
    </row>
    <row r="286" spans="1:10" ht="12.75" customHeight="1" x14ac:dyDescent="0.25">
      <c r="A286" s="22" t="s">
        <v>260</v>
      </c>
      <c r="B286" s="17" t="s">
        <v>84</v>
      </c>
      <c r="C286" s="18">
        <v>136258897.11000001</v>
      </c>
      <c r="D286" s="18">
        <v>781755303</v>
      </c>
      <c r="E286" s="18">
        <v>113912447.87</v>
      </c>
      <c r="F286" s="19">
        <f t="shared" ref="F286:F349" si="56">IF(C286=0,"x",E286/C286*100)</f>
        <v>83.600007255335399</v>
      </c>
      <c r="G286" s="19">
        <f t="shared" ref="G286:G349" si="57">IF(D286=0,"x",E286/D286*100)</f>
        <v>14.571368743244713</v>
      </c>
      <c r="H286" s="20">
        <f t="shared" ref="H286:H349" si="58">+E286-C286</f>
        <v>-22346449.24000001</v>
      </c>
      <c r="J286" s="39"/>
    </row>
    <row r="287" spans="1:10" ht="12.75" customHeight="1" x14ac:dyDescent="0.25">
      <c r="A287" s="24" t="s">
        <v>169</v>
      </c>
      <c r="B287" s="25" t="s">
        <v>4</v>
      </c>
      <c r="C287" s="26">
        <v>93851636.230000004</v>
      </c>
      <c r="D287" s="26">
        <v>499876633</v>
      </c>
      <c r="E287" s="26">
        <v>70018996.730000004</v>
      </c>
      <c r="F287" s="27">
        <f t="shared" si="56"/>
        <v>74.60604795254298</v>
      </c>
      <c r="G287" s="27">
        <f t="shared" si="57"/>
        <v>14.007255412156864</v>
      </c>
      <c r="H287" s="28">
        <f t="shared" si="58"/>
        <v>-23832639.5</v>
      </c>
      <c r="J287" s="39"/>
    </row>
    <row r="288" spans="1:10" ht="12.75" customHeight="1" x14ac:dyDescent="0.25">
      <c r="A288" s="24" t="s">
        <v>170</v>
      </c>
      <c r="B288" s="25" t="s">
        <v>332</v>
      </c>
      <c r="C288" s="26">
        <v>42407260.880000003</v>
      </c>
      <c r="D288" s="26">
        <v>281878670</v>
      </c>
      <c r="E288" s="26">
        <v>43893451.140000001</v>
      </c>
      <c r="F288" s="27">
        <f t="shared" si="56"/>
        <v>103.50456556061349</v>
      </c>
      <c r="G288" s="27">
        <f t="shared" si="57"/>
        <v>15.571753314998968</v>
      </c>
      <c r="H288" s="28">
        <f t="shared" si="58"/>
        <v>1486190.2599999979</v>
      </c>
      <c r="J288" s="39"/>
    </row>
    <row r="289" spans="1:10" ht="12.75" customHeight="1" x14ac:dyDescent="0.25">
      <c r="A289" s="22" t="s">
        <v>261</v>
      </c>
      <c r="B289" s="17" t="s">
        <v>85</v>
      </c>
      <c r="C289" s="18">
        <v>37137624.369999997</v>
      </c>
      <c r="D289" s="18">
        <v>260105520</v>
      </c>
      <c r="E289" s="18">
        <v>52671933.899999999</v>
      </c>
      <c r="F289" s="19">
        <f t="shared" si="56"/>
        <v>141.82903401475704</v>
      </c>
      <c r="G289" s="19">
        <f t="shared" si="57"/>
        <v>20.250217642439882</v>
      </c>
      <c r="H289" s="20">
        <f t="shared" si="58"/>
        <v>15534309.530000001</v>
      </c>
      <c r="J289" s="39"/>
    </row>
    <row r="290" spans="1:10" ht="12.75" customHeight="1" x14ac:dyDescent="0.25">
      <c r="A290" s="24" t="s">
        <v>169</v>
      </c>
      <c r="B290" s="25" t="s">
        <v>4</v>
      </c>
      <c r="C290" s="26">
        <v>28353642.530000001</v>
      </c>
      <c r="D290" s="26">
        <v>131953281</v>
      </c>
      <c r="E290" s="26">
        <v>30638230.440000001</v>
      </c>
      <c r="F290" s="27">
        <f t="shared" si="56"/>
        <v>108.05747588720835</v>
      </c>
      <c r="G290" s="27">
        <f t="shared" si="57"/>
        <v>23.218998578746973</v>
      </c>
      <c r="H290" s="28">
        <f t="shared" si="58"/>
        <v>2284587.91</v>
      </c>
      <c r="J290" s="39"/>
    </row>
    <row r="291" spans="1:10" ht="12.75" customHeight="1" x14ac:dyDescent="0.25">
      <c r="A291" s="24" t="s">
        <v>170</v>
      </c>
      <c r="B291" s="25" t="s">
        <v>332</v>
      </c>
      <c r="C291" s="26">
        <v>8783981.8399999999</v>
      </c>
      <c r="D291" s="26">
        <v>128152239</v>
      </c>
      <c r="E291" s="26">
        <v>22033703.460000001</v>
      </c>
      <c r="F291" s="27">
        <f t="shared" si="56"/>
        <v>250.83958347527732</v>
      </c>
      <c r="G291" s="27">
        <f t="shared" si="57"/>
        <v>17.193381584226554</v>
      </c>
      <c r="H291" s="28">
        <f t="shared" si="58"/>
        <v>13249721.620000001</v>
      </c>
      <c r="J291" s="39"/>
    </row>
    <row r="292" spans="1:10" ht="12.75" customHeight="1" x14ac:dyDescent="0.25">
      <c r="A292" s="22" t="s">
        <v>262</v>
      </c>
      <c r="B292" s="17" t="s">
        <v>86</v>
      </c>
      <c r="C292" s="18">
        <v>111324642.39</v>
      </c>
      <c r="D292" s="18">
        <v>569400000</v>
      </c>
      <c r="E292" s="18">
        <v>71083382.569999993</v>
      </c>
      <c r="F292" s="19">
        <f t="shared" si="56"/>
        <v>63.852334077998549</v>
      </c>
      <c r="G292" s="19">
        <f t="shared" si="57"/>
        <v>12.48390982964524</v>
      </c>
      <c r="H292" s="20">
        <f t="shared" si="58"/>
        <v>-40241259.820000008</v>
      </c>
      <c r="J292" s="39"/>
    </row>
    <row r="293" spans="1:10" ht="12.75" customHeight="1" x14ac:dyDescent="0.25">
      <c r="A293" s="24" t="s">
        <v>169</v>
      </c>
      <c r="B293" s="25" t="s">
        <v>4</v>
      </c>
      <c r="C293" s="26">
        <v>67929620.950000003</v>
      </c>
      <c r="D293" s="26">
        <v>305979579</v>
      </c>
      <c r="E293" s="26">
        <v>70980355.069999993</v>
      </c>
      <c r="F293" s="27">
        <f t="shared" si="56"/>
        <v>104.49102185075564</v>
      </c>
      <c r="G293" s="27">
        <f t="shared" si="57"/>
        <v>23.197742575493901</v>
      </c>
      <c r="H293" s="28">
        <f t="shared" si="58"/>
        <v>3050734.1199999899</v>
      </c>
      <c r="J293" s="39"/>
    </row>
    <row r="294" spans="1:10" ht="12.75" customHeight="1" x14ac:dyDescent="0.25">
      <c r="A294" s="24" t="s">
        <v>170</v>
      </c>
      <c r="B294" s="25" t="s">
        <v>332</v>
      </c>
      <c r="C294" s="26">
        <v>43395021.439999998</v>
      </c>
      <c r="D294" s="26">
        <v>263420421</v>
      </c>
      <c r="E294" s="26">
        <v>103027.5</v>
      </c>
      <c r="F294" s="27">
        <f t="shared" si="56"/>
        <v>0.23741778798853844</v>
      </c>
      <c r="G294" s="27">
        <f t="shared" si="57"/>
        <v>3.9111432442817333E-2</v>
      </c>
      <c r="H294" s="28">
        <f t="shared" si="58"/>
        <v>-43291993.939999998</v>
      </c>
      <c r="J294" s="39"/>
    </row>
    <row r="295" spans="1:10" ht="12.75" customHeight="1" x14ac:dyDescent="0.25">
      <c r="A295" s="22" t="s">
        <v>263</v>
      </c>
      <c r="B295" s="17" t="s">
        <v>87</v>
      </c>
      <c r="C295" s="18">
        <v>6479756.3799999999</v>
      </c>
      <c r="D295" s="18">
        <v>33468000</v>
      </c>
      <c r="E295" s="18">
        <v>6745043.0899999999</v>
      </c>
      <c r="F295" s="19">
        <f t="shared" si="56"/>
        <v>104.09408462976812</v>
      </c>
      <c r="G295" s="19">
        <f t="shared" si="57"/>
        <v>20.153708288514402</v>
      </c>
      <c r="H295" s="20">
        <f t="shared" si="58"/>
        <v>265286.70999999996</v>
      </c>
      <c r="J295" s="39"/>
    </row>
    <row r="296" spans="1:10" ht="12.75" customHeight="1" x14ac:dyDescent="0.25">
      <c r="A296" s="24" t="s">
        <v>169</v>
      </c>
      <c r="B296" s="25" t="s">
        <v>4</v>
      </c>
      <c r="C296" s="26">
        <v>6453125.4500000002</v>
      </c>
      <c r="D296" s="26">
        <v>32334000</v>
      </c>
      <c r="E296" s="26">
        <v>6733215.4299999997</v>
      </c>
      <c r="F296" s="27">
        <f t="shared" si="56"/>
        <v>104.3403771113732</v>
      </c>
      <c r="G296" s="27">
        <f t="shared" si="57"/>
        <v>20.823948258798787</v>
      </c>
      <c r="H296" s="28">
        <f t="shared" si="58"/>
        <v>280089.97999999952</v>
      </c>
      <c r="J296" s="39"/>
    </row>
    <row r="297" spans="1:10" ht="12.75" customHeight="1" x14ac:dyDescent="0.25">
      <c r="A297" s="24" t="s">
        <v>170</v>
      </c>
      <c r="B297" s="25" t="s">
        <v>332</v>
      </c>
      <c r="C297" s="26">
        <v>26630.93</v>
      </c>
      <c r="D297" s="26">
        <v>1134000</v>
      </c>
      <c r="E297" s="26">
        <v>11827.66</v>
      </c>
      <c r="F297" s="27">
        <f t="shared" si="56"/>
        <v>44.41324429901622</v>
      </c>
      <c r="G297" s="27">
        <f t="shared" si="57"/>
        <v>1.0430035273368605</v>
      </c>
      <c r="H297" s="28">
        <f t="shared" si="58"/>
        <v>-14803.27</v>
      </c>
      <c r="J297" s="39"/>
    </row>
    <row r="298" spans="1:10" ht="12.75" customHeight="1" x14ac:dyDescent="0.25">
      <c r="A298" s="22" t="s">
        <v>361</v>
      </c>
      <c r="B298" s="17" t="s">
        <v>53</v>
      </c>
      <c r="C298" s="18">
        <v>280089865.39999998</v>
      </c>
      <c r="D298" s="18">
        <v>97471000</v>
      </c>
      <c r="E298" s="18">
        <v>129774153.63</v>
      </c>
      <c r="F298" s="27">
        <f t="shared" ref="F298:F312" si="59">IF(C298=0,"x",E298/C298*100)</f>
        <v>46.333041520323434</v>
      </c>
      <c r="G298" s="27">
        <f t="shared" ref="G298:G312" si="60">IF(D298=0,"x",E298/D298*100)</f>
        <v>133.14129703193768</v>
      </c>
      <c r="H298" s="28">
        <f t="shared" ref="H298:H312" si="61">+E298-C298</f>
        <v>-150315711.76999998</v>
      </c>
      <c r="J298" s="39"/>
    </row>
    <row r="299" spans="1:10" ht="12.75" customHeight="1" x14ac:dyDescent="0.25">
      <c r="A299" s="24" t="s">
        <v>169</v>
      </c>
      <c r="B299" s="25" t="s">
        <v>4</v>
      </c>
      <c r="C299" s="26">
        <v>8822133.5099999998</v>
      </c>
      <c r="D299" s="26">
        <v>33831000</v>
      </c>
      <c r="E299" s="26">
        <v>18276691.149999999</v>
      </c>
      <c r="F299" s="27">
        <f t="shared" si="59"/>
        <v>207.16860756282068</v>
      </c>
      <c r="G299" s="27">
        <f t="shared" si="60"/>
        <v>54.023502556826571</v>
      </c>
      <c r="H299" s="28">
        <f t="shared" si="61"/>
        <v>9454557.6399999987</v>
      </c>
      <c r="J299" s="39"/>
    </row>
    <row r="300" spans="1:10" ht="12.75" customHeight="1" x14ac:dyDescent="0.25">
      <c r="A300" s="24" t="s">
        <v>170</v>
      </c>
      <c r="B300" s="25" t="s">
        <v>332</v>
      </c>
      <c r="C300" s="26">
        <v>271267731.88999999</v>
      </c>
      <c r="D300" s="26">
        <v>63640000</v>
      </c>
      <c r="E300" s="26">
        <v>111497462.48</v>
      </c>
      <c r="F300" s="27">
        <f t="shared" si="59"/>
        <v>41.102368388294927</v>
      </c>
      <c r="G300" s="27">
        <f t="shared" si="60"/>
        <v>175.20028673790068</v>
      </c>
      <c r="H300" s="28">
        <f t="shared" si="61"/>
        <v>-159770269.40999997</v>
      </c>
      <c r="J300" s="39"/>
    </row>
    <row r="301" spans="1:10" ht="12.75" customHeight="1" x14ac:dyDescent="0.25">
      <c r="A301" s="22" t="s">
        <v>362</v>
      </c>
      <c r="B301" s="17" t="s">
        <v>54</v>
      </c>
      <c r="C301" s="18">
        <v>3845382.65</v>
      </c>
      <c r="D301" s="18">
        <v>17512218</v>
      </c>
      <c r="E301" s="18">
        <v>3308704.52</v>
      </c>
      <c r="F301" s="27">
        <f t="shared" si="59"/>
        <v>86.043570202304835</v>
      </c>
      <c r="G301" s="27">
        <f t="shared" si="60"/>
        <v>18.893691935538946</v>
      </c>
      <c r="H301" s="28">
        <f t="shared" si="61"/>
        <v>-536678.12999999989</v>
      </c>
      <c r="J301" s="39"/>
    </row>
    <row r="302" spans="1:10" ht="12.75" customHeight="1" x14ac:dyDescent="0.25">
      <c r="A302" s="24" t="s">
        <v>169</v>
      </c>
      <c r="B302" s="25" t="s">
        <v>4</v>
      </c>
      <c r="C302" s="26">
        <v>3783532.65</v>
      </c>
      <c r="D302" s="26">
        <v>16995258</v>
      </c>
      <c r="E302" s="26">
        <v>3272510.52</v>
      </c>
      <c r="F302" s="27">
        <f t="shared" si="59"/>
        <v>86.493518696078922</v>
      </c>
      <c r="G302" s="27">
        <f t="shared" si="60"/>
        <v>19.255433015491732</v>
      </c>
      <c r="H302" s="28">
        <f t="shared" si="61"/>
        <v>-511022.12999999989</v>
      </c>
      <c r="J302" s="39"/>
    </row>
    <row r="303" spans="1:10" ht="12.75" customHeight="1" x14ac:dyDescent="0.25">
      <c r="A303" s="24" t="s">
        <v>170</v>
      </c>
      <c r="B303" s="25" t="s">
        <v>332</v>
      </c>
      <c r="C303" s="26">
        <v>61850</v>
      </c>
      <c r="D303" s="26">
        <v>516960</v>
      </c>
      <c r="E303" s="26">
        <v>36194</v>
      </c>
      <c r="F303" s="27">
        <f t="shared" si="59"/>
        <v>58.518997574777686</v>
      </c>
      <c r="G303" s="27">
        <f t="shared" si="60"/>
        <v>7.0013153822346021</v>
      </c>
      <c r="H303" s="28">
        <f t="shared" si="61"/>
        <v>-25656</v>
      </c>
      <c r="J303" s="39"/>
    </row>
    <row r="304" spans="1:10" ht="12.75" customHeight="1" x14ac:dyDescent="0.25">
      <c r="A304" s="22" t="s">
        <v>363</v>
      </c>
      <c r="B304" s="17" t="s">
        <v>55</v>
      </c>
      <c r="C304" s="18">
        <v>1851999.63</v>
      </c>
      <c r="D304" s="18">
        <v>12780000</v>
      </c>
      <c r="E304" s="18">
        <v>2201534.87</v>
      </c>
      <c r="F304" s="27">
        <f t="shared" si="59"/>
        <v>118.87339685915596</v>
      </c>
      <c r="G304" s="27">
        <f t="shared" si="60"/>
        <v>17.226407433489829</v>
      </c>
      <c r="H304" s="28">
        <f t="shared" si="61"/>
        <v>349535.24000000022</v>
      </c>
      <c r="J304" s="39"/>
    </row>
    <row r="305" spans="1:10" ht="12.75" customHeight="1" x14ac:dyDescent="0.25">
      <c r="A305" s="24" t="s">
        <v>169</v>
      </c>
      <c r="B305" s="25" t="s">
        <v>4</v>
      </c>
      <c r="C305" s="26">
        <v>1849887.13</v>
      </c>
      <c r="D305" s="26">
        <v>12605000</v>
      </c>
      <c r="E305" s="26">
        <v>2201534.87</v>
      </c>
      <c r="F305" s="27">
        <f t="shared" si="59"/>
        <v>119.00914570933851</v>
      </c>
      <c r="G305" s="27">
        <f t="shared" si="60"/>
        <v>17.465568187227294</v>
      </c>
      <c r="H305" s="28">
        <f t="shared" si="61"/>
        <v>351647.74000000022</v>
      </c>
      <c r="J305" s="39"/>
    </row>
    <row r="306" spans="1:10" ht="12.75" customHeight="1" x14ac:dyDescent="0.25">
      <c r="A306" s="24" t="s">
        <v>170</v>
      </c>
      <c r="B306" s="25" t="s">
        <v>332</v>
      </c>
      <c r="C306" s="26">
        <v>2112.5</v>
      </c>
      <c r="D306" s="26">
        <v>175000</v>
      </c>
      <c r="E306" s="26">
        <v>0</v>
      </c>
      <c r="F306" s="27">
        <f t="shared" si="59"/>
        <v>0</v>
      </c>
      <c r="G306" s="27">
        <f t="shared" si="60"/>
        <v>0</v>
      </c>
      <c r="H306" s="28">
        <f t="shared" si="61"/>
        <v>-2112.5</v>
      </c>
      <c r="J306" s="39"/>
    </row>
    <row r="307" spans="1:10" ht="12.75" customHeight="1" x14ac:dyDescent="0.25">
      <c r="A307" s="22" t="s">
        <v>364</v>
      </c>
      <c r="B307" s="17" t="s">
        <v>56</v>
      </c>
      <c r="C307" s="18">
        <v>2605311.39</v>
      </c>
      <c r="D307" s="18">
        <v>8815000</v>
      </c>
      <c r="E307" s="18">
        <v>1268501.42</v>
      </c>
      <c r="F307" s="27">
        <f t="shared" si="59"/>
        <v>48.689052098298305</v>
      </c>
      <c r="G307" s="27">
        <f t="shared" si="60"/>
        <v>14.390260011344299</v>
      </c>
      <c r="H307" s="28">
        <f t="shared" si="61"/>
        <v>-1336809.9700000002</v>
      </c>
      <c r="J307" s="39"/>
    </row>
    <row r="308" spans="1:10" ht="12.75" customHeight="1" x14ac:dyDescent="0.25">
      <c r="A308" s="24" t="s">
        <v>169</v>
      </c>
      <c r="B308" s="25" t="s">
        <v>4</v>
      </c>
      <c r="C308" s="26">
        <v>2603310.7599999998</v>
      </c>
      <c r="D308" s="26">
        <v>8775000</v>
      </c>
      <c r="E308" s="26">
        <v>1268501.42</v>
      </c>
      <c r="F308" s="27">
        <f t="shared" si="59"/>
        <v>48.726469367030163</v>
      </c>
      <c r="G308" s="27">
        <f t="shared" si="60"/>
        <v>14.455856638176638</v>
      </c>
      <c r="H308" s="28">
        <f t="shared" si="61"/>
        <v>-1334809.3399999999</v>
      </c>
      <c r="J308" s="39"/>
    </row>
    <row r="309" spans="1:10" ht="12.75" customHeight="1" x14ac:dyDescent="0.25">
      <c r="A309" s="24" t="s">
        <v>170</v>
      </c>
      <c r="B309" s="25" t="s">
        <v>332</v>
      </c>
      <c r="C309" s="26">
        <v>2000.63</v>
      </c>
      <c r="D309" s="26">
        <v>40000</v>
      </c>
      <c r="E309" s="26"/>
      <c r="F309" s="27">
        <f t="shared" si="59"/>
        <v>0</v>
      </c>
      <c r="G309" s="27">
        <f t="shared" si="60"/>
        <v>0</v>
      </c>
      <c r="H309" s="28">
        <f t="shared" si="61"/>
        <v>-2000.63</v>
      </c>
      <c r="J309" s="39"/>
    </row>
    <row r="310" spans="1:10" ht="12.75" customHeight="1" x14ac:dyDescent="0.25">
      <c r="A310" s="22" t="s">
        <v>365</v>
      </c>
      <c r="B310" s="17" t="s">
        <v>366</v>
      </c>
      <c r="C310" s="18">
        <v>22991584.5</v>
      </c>
      <c r="D310" s="18">
        <v>270008294</v>
      </c>
      <c r="E310" s="18">
        <v>27093779.260000002</v>
      </c>
      <c r="F310" s="27">
        <f t="shared" si="59"/>
        <v>117.84215768165087</v>
      </c>
      <c r="G310" s="27">
        <f t="shared" si="60"/>
        <v>10.034424816594708</v>
      </c>
      <c r="H310" s="28">
        <f t="shared" si="61"/>
        <v>4102194.7600000016</v>
      </c>
      <c r="J310" s="39"/>
    </row>
    <row r="311" spans="1:10" ht="12.75" customHeight="1" x14ac:dyDescent="0.25">
      <c r="A311" s="24" t="s">
        <v>169</v>
      </c>
      <c r="B311" s="25" t="s">
        <v>4</v>
      </c>
      <c r="C311" s="26">
        <v>22977826.010000002</v>
      </c>
      <c r="D311" s="26">
        <v>264188377</v>
      </c>
      <c r="E311" s="26">
        <v>26813737.629999999</v>
      </c>
      <c r="F311" s="27">
        <f t="shared" si="59"/>
        <v>116.69397104117074</v>
      </c>
      <c r="G311" s="27">
        <f t="shared" si="60"/>
        <v>10.149476647869333</v>
      </c>
      <c r="H311" s="28">
        <f t="shared" si="61"/>
        <v>3835911.6199999973</v>
      </c>
      <c r="J311" s="39"/>
    </row>
    <row r="312" spans="1:10" ht="12.75" customHeight="1" x14ac:dyDescent="0.25">
      <c r="A312" s="24" t="s">
        <v>170</v>
      </c>
      <c r="B312" s="25" t="s">
        <v>332</v>
      </c>
      <c r="C312" s="26">
        <v>13758.49</v>
      </c>
      <c r="D312" s="26">
        <v>5819917</v>
      </c>
      <c r="E312" s="26">
        <v>280041.63</v>
      </c>
      <c r="F312" s="27">
        <f t="shared" si="59"/>
        <v>2035.4096270739014</v>
      </c>
      <c r="G312" s="27">
        <f t="shared" si="60"/>
        <v>4.8117804772817205</v>
      </c>
      <c r="H312" s="28">
        <f t="shared" si="61"/>
        <v>266283.14</v>
      </c>
      <c r="J312" s="39"/>
    </row>
    <row r="313" spans="1:10" ht="12.75" customHeight="1" x14ac:dyDescent="0.25">
      <c r="A313" s="16" t="s">
        <v>264</v>
      </c>
      <c r="B313" s="17" t="s">
        <v>88</v>
      </c>
      <c r="C313" s="18">
        <v>4131700301.21</v>
      </c>
      <c r="D313" s="18">
        <v>19849502873</v>
      </c>
      <c r="E313" s="18">
        <v>4424483628.1300001</v>
      </c>
      <c r="F313" s="19">
        <f t="shared" si="56"/>
        <v>107.08626728889934</v>
      </c>
      <c r="G313" s="19">
        <f t="shared" si="57"/>
        <v>22.290148304662786</v>
      </c>
      <c r="H313" s="20">
        <f t="shared" si="58"/>
        <v>292783326.92000008</v>
      </c>
      <c r="J313" s="39"/>
    </row>
    <row r="314" spans="1:10" ht="12.75" customHeight="1" x14ac:dyDescent="0.25">
      <c r="A314" s="22" t="s">
        <v>265</v>
      </c>
      <c r="B314" s="17" t="s">
        <v>89</v>
      </c>
      <c r="C314" s="18">
        <v>2745287229.1500001</v>
      </c>
      <c r="D314" s="18">
        <v>12090156038</v>
      </c>
      <c r="E314" s="18">
        <v>2853495554.3099999</v>
      </c>
      <c r="F314" s="19">
        <f t="shared" si="56"/>
        <v>103.94160305016622</v>
      </c>
      <c r="G314" s="19">
        <f t="shared" si="57"/>
        <v>23.601809152349336</v>
      </c>
      <c r="H314" s="20">
        <f t="shared" si="58"/>
        <v>108208325.15999985</v>
      </c>
      <c r="J314" s="39"/>
    </row>
    <row r="315" spans="1:10" ht="12.75" customHeight="1" x14ac:dyDescent="0.25">
      <c r="A315" s="24" t="s">
        <v>169</v>
      </c>
      <c r="B315" s="25" t="s">
        <v>4</v>
      </c>
      <c r="C315" s="26">
        <v>2627049285.5100002</v>
      </c>
      <c r="D315" s="26">
        <v>11973205095</v>
      </c>
      <c r="E315" s="26">
        <v>2838896661.6500001</v>
      </c>
      <c r="F315" s="27">
        <f t="shared" si="56"/>
        <v>108.06408076576581</v>
      </c>
      <c r="G315" s="27">
        <f t="shared" si="57"/>
        <v>23.710415374372236</v>
      </c>
      <c r="H315" s="28">
        <f t="shared" si="58"/>
        <v>211847376.13999987</v>
      </c>
      <c r="J315" s="39"/>
    </row>
    <row r="316" spans="1:10" ht="12.75" customHeight="1" x14ac:dyDescent="0.25">
      <c r="A316" s="24" t="s">
        <v>170</v>
      </c>
      <c r="B316" s="25" t="s">
        <v>332</v>
      </c>
      <c r="C316" s="26">
        <v>118237943.64</v>
      </c>
      <c r="D316" s="26">
        <v>116950943</v>
      </c>
      <c r="E316" s="26">
        <v>14598892.66</v>
      </c>
      <c r="F316" s="27">
        <f t="shared" si="56"/>
        <v>12.347045466596885</v>
      </c>
      <c r="G316" s="27">
        <f t="shared" si="57"/>
        <v>12.482920005185422</v>
      </c>
      <c r="H316" s="28">
        <f t="shared" si="58"/>
        <v>-103639050.98</v>
      </c>
      <c r="J316" s="39"/>
    </row>
    <row r="317" spans="1:10" ht="12.75" customHeight="1" x14ac:dyDescent="0.25">
      <c r="A317" s="22" t="s">
        <v>266</v>
      </c>
      <c r="B317" s="17" t="s">
        <v>90</v>
      </c>
      <c r="C317" s="18">
        <v>1074381665.1300001</v>
      </c>
      <c r="D317" s="18">
        <v>5027522260</v>
      </c>
      <c r="E317" s="18">
        <v>1136766878.0899999</v>
      </c>
      <c r="F317" s="19">
        <f t="shared" si="56"/>
        <v>105.80661556174744</v>
      </c>
      <c r="G317" s="19">
        <f t="shared" si="57"/>
        <v>22.610877074266796</v>
      </c>
      <c r="H317" s="20">
        <f t="shared" si="58"/>
        <v>62385212.9599998</v>
      </c>
      <c r="J317" s="39"/>
    </row>
    <row r="318" spans="1:10" ht="12.75" customHeight="1" x14ac:dyDescent="0.25">
      <c r="A318" s="24" t="s">
        <v>169</v>
      </c>
      <c r="B318" s="25" t="s">
        <v>4</v>
      </c>
      <c r="C318" s="26">
        <v>950784239.02999997</v>
      </c>
      <c r="D318" s="26">
        <v>4422779745</v>
      </c>
      <c r="E318" s="26">
        <v>1013181816.7</v>
      </c>
      <c r="F318" s="27">
        <f t="shared" si="56"/>
        <v>106.56274842478024</v>
      </c>
      <c r="G318" s="27">
        <f t="shared" si="57"/>
        <v>22.908258496150818</v>
      </c>
      <c r="H318" s="28">
        <f t="shared" si="58"/>
        <v>62397577.670000076</v>
      </c>
      <c r="J318" s="39"/>
    </row>
    <row r="319" spans="1:10" ht="12.75" customHeight="1" x14ac:dyDescent="0.25">
      <c r="A319" s="24" t="s">
        <v>170</v>
      </c>
      <c r="B319" s="25" t="s">
        <v>332</v>
      </c>
      <c r="C319" s="26">
        <v>123597426.09999999</v>
      </c>
      <c r="D319" s="26">
        <v>604742515</v>
      </c>
      <c r="E319" s="26">
        <v>123585061.39</v>
      </c>
      <c r="F319" s="27">
        <f t="shared" si="56"/>
        <v>99.989995980992362</v>
      </c>
      <c r="G319" s="27">
        <f t="shared" si="57"/>
        <v>20.435980326271586</v>
      </c>
      <c r="H319" s="28">
        <f t="shared" si="58"/>
        <v>-12364.709999993443</v>
      </c>
      <c r="J319" s="39"/>
    </row>
    <row r="320" spans="1:10" ht="12.75" customHeight="1" x14ac:dyDescent="0.25">
      <c r="A320" s="22" t="s">
        <v>267</v>
      </c>
      <c r="B320" s="17" t="s">
        <v>91</v>
      </c>
      <c r="C320" s="18">
        <v>145522320.63</v>
      </c>
      <c r="D320" s="18">
        <v>1170425835</v>
      </c>
      <c r="E320" s="18">
        <v>192828459.5</v>
      </c>
      <c r="F320" s="19">
        <f t="shared" si="56"/>
        <v>132.50782331205323</v>
      </c>
      <c r="G320" s="19">
        <f t="shared" si="57"/>
        <v>16.475068623207552</v>
      </c>
      <c r="H320" s="20">
        <f t="shared" si="58"/>
        <v>47306138.870000005</v>
      </c>
      <c r="J320" s="39"/>
    </row>
    <row r="321" spans="1:10" ht="12.75" customHeight="1" x14ac:dyDescent="0.25">
      <c r="A321" s="24" t="s">
        <v>169</v>
      </c>
      <c r="B321" s="25" t="s">
        <v>4</v>
      </c>
      <c r="C321" s="26">
        <v>120400996.86</v>
      </c>
      <c r="D321" s="26">
        <v>697268858</v>
      </c>
      <c r="E321" s="26">
        <v>165855901.97</v>
      </c>
      <c r="F321" s="27">
        <f t="shared" si="56"/>
        <v>137.75293086888152</v>
      </c>
      <c r="G321" s="27">
        <f t="shared" si="57"/>
        <v>23.786506462619041</v>
      </c>
      <c r="H321" s="28">
        <f t="shared" si="58"/>
        <v>45454905.109999999</v>
      </c>
      <c r="J321" s="39"/>
    </row>
    <row r="322" spans="1:10" ht="12.75" customHeight="1" x14ac:dyDescent="0.25">
      <c r="A322" s="24" t="s">
        <v>170</v>
      </c>
      <c r="B322" s="25" t="s">
        <v>332</v>
      </c>
      <c r="C322" s="26">
        <v>25121323.77</v>
      </c>
      <c r="D322" s="26">
        <v>473156977</v>
      </c>
      <c r="E322" s="26">
        <v>26972557.530000001</v>
      </c>
      <c r="F322" s="27">
        <f t="shared" si="56"/>
        <v>107.36917280693127</v>
      </c>
      <c r="G322" s="27">
        <f t="shared" si="57"/>
        <v>5.7005515803690665</v>
      </c>
      <c r="H322" s="28">
        <f t="shared" si="58"/>
        <v>1851233.7600000016</v>
      </c>
      <c r="J322" s="39"/>
    </row>
    <row r="323" spans="1:10" ht="12.75" customHeight="1" x14ac:dyDescent="0.25">
      <c r="A323" s="22" t="s">
        <v>268</v>
      </c>
      <c r="B323" s="17" t="s">
        <v>92</v>
      </c>
      <c r="C323" s="18">
        <v>4767296.3</v>
      </c>
      <c r="D323" s="18">
        <v>22555387</v>
      </c>
      <c r="E323" s="18">
        <v>4447348.75</v>
      </c>
      <c r="F323" s="19">
        <f t="shared" si="56"/>
        <v>93.288700138063589</v>
      </c>
      <c r="G323" s="19">
        <f t="shared" si="57"/>
        <v>19.71745707577529</v>
      </c>
      <c r="H323" s="20">
        <f t="shared" si="58"/>
        <v>-319947.54999999981</v>
      </c>
      <c r="J323" s="39"/>
    </row>
    <row r="324" spans="1:10" ht="12.75" customHeight="1" x14ac:dyDescent="0.25">
      <c r="A324" s="24" t="s">
        <v>169</v>
      </c>
      <c r="B324" s="25" t="s">
        <v>4</v>
      </c>
      <c r="C324" s="26">
        <v>4725487.75</v>
      </c>
      <c r="D324" s="26">
        <v>21648387</v>
      </c>
      <c r="E324" s="26">
        <v>4260728.75</v>
      </c>
      <c r="F324" s="27">
        <f t="shared" si="56"/>
        <v>90.164845946325855</v>
      </c>
      <c r="G324" s="27">
        <f t="shared" si="57"/>
        <v>19.681506756138457</v>
      </c>
      <c r="H324" s="28">
        <f t="shared" si="58"/>
        <v>-464759</v>
      </c>
      <c r="J324" s="39"/>
    </row>
    <row r="325" spans="1:10" ht="12.75" customHeight="1" x14ac:dyDescent="0.25">
      <c r="A325" s="24" t="s">
        <v>170</v>
      </c>
      <c r="B325" s="25" t="s">
        <v>332</v>
      </c>
      <c r="C325" s="26">
        <v>41808.550000000003</v>
      </c>
      <c r="D325" s="26">
        <v>907000</v>
      </c>
      <c r="E325" s="26">
        <v>186620</v>
      </c>
      <c r="F325" s="27">
        <f t="shared" si="56"/>
        <v>446.36802759244222</v>
      </c>
      <c r="G325" s="27">
        <f t="shared" si="57"/>
        <v>20.575523704520396</v>
      </c>
      <c r="H325" s="28">
        <f t="shared" si="58"/>
        <v>144811.45000000001</v>
      </c>
      <c r="J325" s="39"/>
    </row>
    <row r="326" spans="1:10" ht="12.75" customHeight="1" x14ac:dyDescent="0.25">
      <c r="A326" s="22" t="s">
        <v>269</v>
      </c>
      <c r="B326" s="17" t="s">
        <v>93</v>
      </c>
      <c r="C326" s="18">
        <v>30824393.510000002</v>
      </c>
      <c r="D326" s="18">
        <v>101360128</v>
      </c>
      <c r="E326" s="18">
        <v>14463531.939999999</v>
      </c>
      <c r="F326" s="19">
        <f t="shared" si="56"/>
        <v>46.922356916147479</v>
      </c>
      <c r="G326" s="19">
        <f t="shared" si="57"/>
        <v>14.269449166441461</v>
      </c>
      <c r="H326" s="20">
        <f t="shared" si="58"/>
        <v>-16360861.570000002</v>
      </c>
      <c r="J326" s="39"/>
    </row>
    <row r="327" spans="1:10" ht="12.75" customHeight="1" x14ac:dyDescent="0.25">
      <c r="A327" s="24" t="s">
        <v>169</v>
      </c>
      <c r="B327" s="25" t="s">
        <v>4</v>
      </c>
      <c r="C327" s="26">
        <v>22584502.329999998</v>
      </c>
      <c r="D327" s="26">
        <v>93325589</v>
      </c>
      <c r="E327" s="26">
        <v>14387337.550000001</v>
      </c>
      <c r="F327" s="27">
        <f t="shared" si="56"/>
        <v>63.704470170629627</v>
      </c>
      <c r="G327" s="27">
        <f t="shared" si="57"/>
        <v>15.416283683995823</v>
      </c>
      <c r="H327" s="28">
        <f t="shared" si="58"/>
        <v>-8197164.7799999975</v>
      </c>
      <c r="J327" s="39"/>
    </row>
    <row r="328" spans="1:10" ht="12.75" customHeight="1" x14ac:dyDescent="0.25">
      <c r="A328" s="24" t="s">
        <v>170</v>
      </c>
      <c r="B328" s="25" t="s">
        <v>332</v>
      </c>
      <c r="C328" s="26">
        <v>8239891.1799999997</v>
      </c>
      <c r="D328" s="26">
        <v>8034539</v>
      </c>
      <c r="E328" s="26">
        <v>76194.39</v>
      </c>
      <c r="F328" s="27">
        <f t="shared" si="56"/>
        <v>0.92470141092324476</v>
      </c>
      <c r="G328" s="27">
        <f t="shared" si="57"/>
        <v>0.94833555478416376</v>
      </c>
      <c r="H328" s="28">
        <f t="shared" si="58"/>
        <v>-8163696.79</v>
      </c>
      <c r="J328" s="39"/>
    </row>
    <row r="329" spans="1:10" ht="12.75" customHeight="1" x14ac:dyDescent="0.25">
      <c r="A329" s="22" t="s">
        <v>270</v>
      </c>
      <c r="B329" s="17" t="s">
        <v>94</v>
      </c>
      <c r="C329" s="18">
        <v>64158289.299999997</v>
      </c>
      <c r="D329" s="18">
        <v>691909088</v>
      </c>
      <c r="E329" s="18">
        <v>149022228.53999999</v>
      </c>
      <c r="F329" s="19">
        <f t="shared" si="56"/>
        <v>232.27275877506918</v>
      </c>
      <c r="G329" s="19">
        <f t="shared" si="57"/>
        <v>21.53783367273823</v>
      </c>
      <c r="H329" s="20">
        <f t="shared" si="58"/>
        <v>84863939.239999995</v>
      </c>
      <c r="J329" s="39"/>
    </row>
    <row r="330" spans="1:10" ht="12.75" customHeight="1" x14ac:dyDescent="0.25">
      <c r="A330" s="24" t="s">
        <v>169</v>
      </c>
      <c r="B330" s="25" t="s">
        <v>4</v>
      </c>
      <c r="C330" s="26">
        <v>46317495.799999997</v>
      </c>
      <c r="D330" s="26">
        <v>261839171</v>
      </c>
      <c r="E330" s="26">
        <v>42806934.700000003</v>
      </c>
      <c r="F330" s="27">
        <f t="shared" si="56"/>
        <v>92.42065867472914</v>
      </c>
      <c r="G330" s="27">
        <f t="shared" si="57"/>
        <v>16.348560277102315</v>
      </c>
      <c r="H330" s="28">
        <f t="shared" si="58"/>
        <v>-3510561.099999994</v>
      </c>
      <c r="J330" s="39"/>
    </row>
    <row r="331" spans="1:10" ht="12.75" customHeight="1" x14ac:dyDescent="0.25">
      <c r="A331" s="24" t="s">
        <v>170</v>
      </c>
      <c r="B331" s="25" t="s">
        <v>332</v>
      </c>
      <c r="C331" s="26">
        <v>17840793.5</v>
      </c>
      <c r="D331" s="26">
        <v>430069917</v>
      </c>
      <c r="E331" s="26">
        <v>106215293.84</v>
      </c>
      <c r="F331" s="27">
        <f t="shared" si="56"/>
        <v>595.35072719719562</v>
      </c>
      <c r="G331" s="27">
        <f t="shared" si="57"/>
        <v>24.697215415790176</v>
      </c>
      <c r="H331" s="28">
        <f t="shared" si="58"/>
        <v>88374500.340000004</v>
      </c>
      <c r="J331" s="39"/>
    </row>
    <row r="332" spans="1:10" ht="12.75" customHeight="1" x14ac:dyDescent="0.25">
      <c r="A332" s="22" t="s">
        <v>271</v>
      </c>
      <c r="B332" s="17" t="s">
        <v>95</v>
      </c>
      <c r="C332" s="18">
        <v>6328308.4199999999</v>
      </c>
      <c r="D332" s="18">
        <v>26022929</v>
      </c>
      <c r="E332" s="18">
        <v>5848722.46</v>
      </c>
      <c r="F332" s="19">
        <f t="shared" si="56"/>
        <v>92.421577328874889</v>
      </c>
      <c r="G332" s="19">
        <f t="shared" si="57"/>
        <v>22.475265793485431</v>
      </c>
      <c r="H332" s="20">
        <f t="shared" si="58"/>
        <v>-479585.95999999996</v>
      </c>
      <c r="J332" s="39"/>
    </row>
    <row r="333" spans="1:10" ht="12.75" customHeight="1" x14ac:dyDescent="0.25">
      <c r="A333" s="24" t="s">
        <v>169</v>
      </c>
      <c r="B333" s="25" t="s">
        <v>4</v>
      </c>
      <c r="C333" s="26">
        <v>6317393.1799999997</v>
      </c>
      <c r="D333" s="26">
        <v>25791569</v>
      </c>
      <c r="E333" s="26">
        <v>5847354.4100000001</v>
      </c>
      <c r="F333" s="27">
        <f t="shared" si="56"/>
        <v>92.559608740388711</v>
      </c>
      <c r="G333" s="27">
        <f t="shared" si="57"/>
        <v>22.671573063275059</v>
      </c>
      <c r="H333" s="28">
        <f t="shared" si="58"/>
        <v>-470038.76999999955</v>
      </c>
      <c r="J333" s="39"/>
    </row>
    <row r="334" spans="1:10" ht="12.75" customHeight="1" x14ac:dyDescent="0.25">
      <c r="A334" s="24" t="s">
        <v>170</v>
      </c>
      <c r="B334" s="25" t="s">
        <v>332</v>
      </c>
      <c r="C334" s="26">
        <v>10915.24</v>
      </c>
      <c r="D334" s="26">
        <v>231360</v>
      </c>
      <c r="E334" s="26">
        <v>1368.05</v>
      </c>
      <c r="F334" s="27">
        <f t="shared" si="56"/>
        <v>12.533393677097344</v>
      </c>
      <c r="G334" s="27">
        <f t="shared" si="57"/>
        <v>0.59130791839557395</v>
      </c>
      <c r="H334" s="28">
        <f t="shared" si="58"/>
        <v>-9547.19</v>
      </c>
      <c r="J334" s="39"/>
    </row>
    <row r="335" spans="1:10" ht="12.75" customHeight="1" x14ac:dyDescent="0.25">
      <c r="A335" s="22" t="s">
        <v>272</v>
      </c>
      <c r="B335" s="17" t="s">
        <v>96</v>
      </c>
      <c r="C335" s="18">
        <v>7385431.2999999998</v>
      </c>
      <c r="D335" s="18">
        <v>191958628</v>
      </c>
      <c r="E335" s="18">
        <v>14662188.949999999</v>
      </c>
      <c r="F335" s="19">
        <f t="shared" si="56"/>
        <v>198.5285402356935</v>
      </c>
      <c r="G335" s="19">
        <f t="shared" si="57"/>
        <v>7.6382026183266944</v>
      </c>
      <c r="H335" s="20">
        <f t="shared" si="58"/>
        <v>7276757.6499999994</v>
      </c>
      <c r="J335" s="39"/>
    </row>
    <row r="336" spans="1:10" ht="12.75" customHeight="1" x14ac:dyDescent="0.25">
      <c r="A336" s="24" t="s">
        <v>169</v>
      </c>
      <c r="B336" s="25" t="s">
        <v>4</v>
      </c>
      <c r="C336" s="26">
        <v>7355567.6500000004</v>
      </c>
      <c r="D336" s="26">
        <v>52179407</v>
      </c>
      <c r="E336" s="26">
        <v>10841005.779999999</v>
      </c>
      <c r="F336" s="27">
        <f t="shared" si="56"/>
        <v>147.38503261539574</v>
      </c>
      <c r="G336" s="27">
        <f t="shared" si="57"/>
        <v>20.776406638733935</v>
      </c>
      <c r="H336" s="28">
        <f t="shared" si="58"/>
        <v>3485438.129999999</v>
      </c>
      <c r="J336" s="39"/>
    </row>
    <row r="337" spans="1:10" ht="12.75" customHeight="1" x14ac:dyDescent="0.25">
      <c r="A337" s="24" t="s">
        <v>170</v>
      </c>
      <c r="B337" s="25" t="s">
        <v>332</v>
      </c>
      <c r="C337" s="26">
        <v>29863.65</v>
      </c>
      <c r="D337" s="26">
        <v>139779221</v>
      </c>
      <c r="E337" s="26">
        <v>3821183.17</v>
      </c>
      <c r="F337" s="27">
        <f t="shared" si="56"/>
        <v>12795.432473927332</v>
      </c>
      <c r="G337" s="27">
        <f t="shared" si="57"/>
        <v>2.7337276189284241</v>
      </c>
      <c r="H337" s="28">
        <f t="shared" si="58"/>
        <v>3791319.52</v>
      </c>
      <c r="J337" s="39"/>
    </row>
    <row r="338" spans="1:10" ht="12.75" customHeight="1" x14ac:dyDescent="0.25">
      <c r="A338" s="22" t="s">
        <v>273</v>
      </c>
      <c r="B338" s="17" t="s">
        <v>97</v>
      </c>
      <c r="C338" s="18">
        <v>5560456.1200000001</v>
      </c>
      <c r="D338" s="18">
        <v>37330746</v>
      </c>
      <c r="E338" s="18">
        <v>6085775.0599999996</v>
      </c>
      <c r="F338" s="19">
        <f t="shared" si="56"/>
        <v>109.44740734686347</v>
      </c>
      <c r="G338" s="19">
        <f t="shared" si="57"/>
        <v>16.302313004942359</v>
      </c>
      <c r="H338" s="20">
        <f t="shared" si="58"/>
        <v>525318.93999999948</v>
      </c>
      <c r="J338" s="39"/>
    </row>
    <row r="339" spans="1:10" ht="12.75" customHeight="1" x14ac:dyDescent="0.25">
      <c r="A339" s="24" t="s">
        <v>169</v>
      </c>
      <c r="B339" s="25" t="s">
        <v>4</v>
      </c>
      <c r="C339" s="26">
        <v>5560456.1200000001</v>
      </c>
      <c r="D339" s="26">
        <v>36580441</v>
      </c>
      <c r="E339" s="26">
        <v>6079563.0599999996</v>
      </c>
      <c r="F339" s="27">
        <f t="shared" si="56"/>
        <v>109.33568989300827</v>
      </c>
      <c r="G339" s="27">
        <f t="shared" si="57"/>
        <v>16.619709587426787</v>
      </c>
      <c r="H339" s="28">
        <f t="shared" si="58"/>
        <v>519106.93999999948</v>
      </c>
      <c r="J339" s="39"/>
    </row>
    <row r="340" spans="1:10" ht="12.75" customHeight="1" x14ac:dyDescent="0.25">
      <c r="A340" s="24" t="s">
        <v>170</v>
      </c>
      <c r="B340" s="25" t="s">
        <v>332</v>
      </c>
      <c r="C340" s="26"/>
      <c r="D340" s="26">
        <v>750305</v>
      </c>
      <c r="E340" s="26">
        <v>6212</v>
      </c>
      <c r="F340" s="27" t="str">
        <f t="shared" si="56"/>
        <v>x</v>
      </c>
      <c r="G340" s="27">
        <f t="shared" si="57"/>
        <v>0.82792997514344169</v>
      </c>
      <c r="H340" s="28">
        <f t="shared" si="58"/>
        <v>6212</v>
      </c>
      <c r="J340" s="39"/>
    </row>
    <row r="341" spans="1:10" ht="12.75" customHeight="1" x14ac:dyDescent="0.25">
      <c r="A341" s="22" t="s">
        <v>274</v>
      </c>
      <c r="B341" s="17" t="s">
        <v>98</v>
      </c>
      <c r="C341" s="18">
        <v>4996352.42</v>
      </c>
      <c r="D341" s="18">
        <v>24887272</v>
      </c>
      <c r="E341" s="18">
        <v>4335463.0199999996</v>
      </c>
      <c r="F341" s="19">
        <f t="shared" si="56"/>
        <v>86.772562372611802</v>
      </c>
      <c r="G341" s="19">
        <f t="shared" si="57"/>
        <v>17.420402766522582</v>
      </c>
      <c r="H341" s="20">
        <f t="shared" si="58"/>
        <v>-660889.40000000037</v>
      </c>
      <c r="J341" s="39"/>
    </row>
    <row r="342" spans="1:10" ht="12.75" customHeight="1" x14ac:dyDescent="0.25">
      <c r="A342" s="24" t="s">
        <v>169</v>
      </c>
      <c r="B342" s="25" t="s">
        <v>4</v>
      </c>
      <c r="C342" s="26">
        <v>4993953.42</v>
      </c>
      <c r="D342" s="26">
        <v>23587672</v>
      </c>
      <c r="E342" s="26">
        <v>4283912.7699999996</v>
      </c>
      <c r="F342" s="27">
        <f t="shared" si="56"/>
        <v>85.781992936570077</v>
      </c>
      <c r="G342" s="27">
        <f t="shared" si="57"/>
        <v>18.16165991285617</v>
      </c>
      <c r="H342" s="28">
        <f t="shared" si="58"/>
        <v>-710040.65000000037</v>
      </c>
      <c r="J342" s="39"/>
    </row>
    <row r="343" spans="1:10" ht="12.75" customHeight="1" x14ac:dyDescent="0.25">
      <c r="A343" s="24" t="s">
        <v>170</v>
      </c>
      <c r="B343" s="25" t="s">
        <v>332</v>
      </c>
      <c r="C343" s="26">
        <v>2399</v>
      </c>
      <c r="D343" s="26">
        <v>1299600</v>
      </c>
      <c r="E343" s="26">
        <v>51550.25</v>
      </c>
      <c r="F343" s="27">
        <f t="shared" si="56"/>
        <v>2148.8224260108377</v>
      </c>
      <c r="G343" s="27">
        <f t="shared" si="57"/>
        <v>3.9666243459526012</v>
      </c>
      <c r="H343" s="28">
        <f t="shared" si="58"/>
        <v>49151.25</v>
      </c>
      <c r="J343" s="39"/>
    </row>
    <row r="344" spans="1:10" ht="12.75" customHeight="1" x14ac:dyDescent="0.25">
      <c r="A344" s="22" t="s">
        <v>275</v>
      </c>
      <c r="B344" s="17" t="s">
        <v>99</v>
      </c>
      <c r="C344" s="18">
        <v>4949457.8099999996</v>
      </c>
      <c r="D344" s="18">
        <v>45802472</v>
      </c>
      <c r="E344" s="18">
        <v>5600766.04</v>
      </c>
      <c r="F344" s="19">
        <f t="shared" si="56"/>
        <v>113.15918338942261</v>
      </c>
      <c r="G344" s="19">
        <f t="shared" si="57"/>
        <v>12.228086815925568</v>
      </c>
      <c r="H344" s="20">
        <f t="shared" si="58"/>
        <v>651308.23000000045</v>
      </c>
      <c r="J344" s="39"/>
    </row>
    <row r="345" spans="1:10" ht="12.75" customHeight="1" x14ac:dyDescent="0.25">
      <c r="A345" s="24" t="s">
        <v>169</v>
      </c>
      <c r="B345" s="25" t="s">
        <v>4</v>
      </c>
      <c r="C345" s="26">
        <v>4874964.0599999996</v>
      </c>
      <c r="D345" s="26">
        <v>43671472</v>
      </c>
      <c r="E345" s="26">
        <v>5598190.71</v>
      </c>
      <c r="F345" s="27">
        <f t="shared" si="56"/>
        <v>114.83552783361444</v>
      </c>
      <c r="G345" s="27">
        <f t="shared" si="57"/>
        <v>12.818873405503711</v>
      </c>
      <c r="H345" s="28">
        <f t="shared" si="58"/>
        <v>723226.65000000037</v>
      </c>
      <c r="J345" s="39"/>
    </row>
    <row r="346" spans="1:10" ht="12.75" customHeight="1" x14ac:dyDescent="0.25">
      <c r="A346" s="24" t="s">
        <v>170</v>
      </c>
      <c r="B346" s="25" t="s">
        <v>332</v>
      </c>
      <c r="C346" s="26">
        <v>74493.75</v>
      </c>
      <c r="D346" s="26">
        <v>2131000</v>
      </c>
      <c r="E346" s="26">
        <v>2575.33</v>
      </c>
      <c r="F346" s="27">
        <f t="shared" si="56"/>
        <v>3.4571088178538467</v>
      </c>
      <c r="G346" s="27">
        <f t="shared" si="57"/>
        <v>0.12085077428437352</v>
      </c>
      <c r="H346" s="28">
        <f t="shared" si="58"/>
        <v>-71918.42</v>
      </c>
      <c r="J346" s="39"/>
    </row>
    <row r="347" spans="1:10" ht="12.75" customHeight="1" x14ac:dyDescent="0.25">
      <c r="A347" s="22" t="s">
        <v>276</v>
      </c>
      <c r="B347" s="17" t="s">
        <v>100</v>
      </c>
      <c r="C347" s="18">
        <v>28623588.329999998</v>
      </c>
      <c r="D347" s="18">
        <v>354834155</v>
      </c>
      <c r="E347" s="18">
        <v>28121428.960000001</v>
      </c>
      <c r="F347" s="19">
        <f t="shared" si="56"/>
        <v>98.24564494077184</v>
      </c>
      <c r="G347" s="19">
        <f t="shared" si="57"/>
        <v>7.9252317071900817</v>
      </c>
      <c r="H347" s="20">
        <f t="shared" si="58"/>
        <v>-502159.36999999732</v>
      </c>
      <c r="J347" s="39"/>
    </row>
    <row r="348" spans="1:10" ht="12.75" customHeight="1" x14ac:dyDescent="0.25">
      <c r="A348" s="24" t="s">
        <v>169</v>
      </c>
      <c r="B348" s="25" t="s">
        <v>4</v>
      </c>
      <c r="C348" s="26">
        <v>28609590.329999998</v>
      </c>
      <c r="D348" s="26">
        <v>353388917</v>
      </c>
      <c r="E348" s="26">
        <v>27662552.48</v>
      </c>
      <c r="F348" s="27">
        <f t="shared" si="56"/>
        <v>96.689788846759768</v>
      </c>
      <c r="G348" s="27">
        <f t="shared" si="57"/>
        <v>7.8277928789713567</v>
      </c>
      <c r="H348" s="28">
        <f t="shared" si="58"/>
        <v>-947037.84999999776</v>
      </c>
      <c r="J348" s="39"/>
    </row>
    <row r="349" spans="1:10" ht="12.75" customHeight="1" x14ac:dyDescent="0.25">
      <c r="A349" s="24" t="s">
        <v>170</v>
      </c>
      <c r="B349" s="25" t="s">
        <v>332</v>
      </c>
      <c r="C349" s="26">
        <v>13998</v>
      </c>
      <c r="D349" s="26">
        <v>1445238</v>
      </c>
      <c r="E349" s="26">
        <v>458876.48</v>
      </c>
      <c r="F349" s="27">
        <f t="shared" si="56"/>
        <v>3278.1574510644377</v>
      </c>
      <c r="G349" s="27">
        <f t="shared" si="57"/>
        <v>31.750928220818992</v>
      </c>
      <c r="H349" s="28">
        <f t="shared" si="58"/>
        <v>444878.48</v>
      </c>
      <c r="J349" s="39"/>
    </row>
    <row r="350" spans="1:10" ht="12.75" customHeight="1" x14ac:dyDescent="0.25">
      <c r="A350" s="22" t="s">
        <v>277</v>
      </c>
      <c r="B350" s="17" t="s">
        <v>101</v>
      </c>
      <c r="C350" s="18">
        <v>8915512.7899999991</v>
      </c>
      <c r="D350" s="18">
        <v>64737935</v>
      </c>
      <c r="E350" s="18">
        <v>8805282.5099999998</v>
      </c>
      <c r="F350" s="19">
        <f t="shared" ref="F350:F418" si="62">IF(C350=0,"x",E350/C350*100)</f>
        <v>98.763612563893815</v>
      </c>
      <c r="G350" s="19">
        <f t="shared" ref="G350:G418" si="63">IF(D350=0,"x",E350/D350*100)</f>
        <v>13.601426288929359</v>
      </c>
      <c r="H350" s="20">
        <f t="shared" ref="H350:H419" si="64">+E350-C350</f>
        <v>-110230.27999999933</v>
      </c>
      <c r="J350" s="39"/>
    </row>
    <row r="351" spans="1:10" ht="12.75" customHeight="1" x14ac:dyDescent="0.25">
      <c r="A351" s="24" t="s">
        <v>169</v>
      </c>
      <c r="B351" s="25" t="s">
        <v>4</v>
      </c>
      <c r="C351" s="26">
        <v>8915512.7899999991</v>
      </c>
      <c r="D351" s="26">
        <v>63930560</v>
      </c>
      <c r="E351" s="26">
        <v>8658262.0099999998</v>
      </c>
      <c r="F351" s="27">
        <f t="shared" si="62"/>
        <v>97.114571129452671</v>
      </c>
      <c r="G351" s="27">
        <f t="shared" si="63"/>
        <v>13.543228793866344</v>
      </c>
      <c r="H351" s="28">
        <f t="shared" si="64"/>
        <v>-257250.77999999933</v>
      </c>
      <c r="J351" s="39"/>
    </row>
    <row r="352" spans="1:10" ht="12.75" customHeight="1" x14ac:dyDescent="0.25">
      <c r="A352" s="24" t="s">
        <v>170</v>
      </c>
      <c r="B352" s="25" t="s">
        <v>332</v>
      </c>
      <c r="C352" s="26"/>
      <c r="D352" s="26">
        <v>807375</v>
      </c>
      <c r="E352" s="26">
        <v>147020.5</v>
      </c>
      <c r="F352" s="27" t="str">
        <f t="shared" si="62"/>
        <v>x</v>
      </c>
      <c r="G352" s="27">
        <f t="shared" si="63"/>
        <v>18.209691902771326</v>
      </c>
      <c r="H352" s="28">
        <f t="shared" si="64"/>
        <v>147020.5</v>
      </c>
      <c r="J352" s="39"/>
    </row>
    <row r="353" spans="1:10" ht="12.75" customHeight="1" x14ac:dyDescent="0.25">
      <c r="A353" s="16" t="s">
        <v>278</v>
      </c>
      <c r="B353" s="17" t="s">
        <v>407</v>
      </c>
      <c r="C353" s="18">
        <v>12817008706.33</v>
      </c>
      <c r="D353" s="18">
        <v>55783183648</v>
      </c>
      <c r="E353" s="18">
        <v>15296840537.1</v>
      </c>
      <c r="F353" s="19">
        <f t="shared" si="62"/>
        <v>119.3479764864736</v>
      </c>
      <c r="G353" s="19">
        <f t="shared" si="63"/>
        <v>27.421956827751693</v>
      </c>
      <c r="H353" s="20">
        <f t="shared" si="64"/>
        <v>2479831830.7700005</v>
      </c>
      <c r="J353" s="39"/>
    </row>
    <row r="354" spans="1:10" ht="12.75" customHeight="1" x14ac:dyDescent="0.25">
      <c r="A354" s="22" t="s">
        <v>279</v>
      </c>
      <c r="B354" s="17" t="s">
        <v>408</v>
      </c>
      <c r="C354" s="18">
        <v>394677915.58999997</v>
      </c>
      <c r="D354" s="18">
        <v>1784464917</v>
      </c>
      <c r="E354" s="18">
        <v>425909938.14999998</v>
      </c>
      <c r="F354" s="19">
        <f t="shared" si="62"/>
        <v>107.91329368234641</v>
      </c>
      <c r="G354" s="19">
        <f t="shared" si="63"/>
        <v>23.867655457526709</v>
      </c>
      <c r="H354" s="20">
        <f t="shared" si="64"/>
        <v>31232022.560000002</v>
      </c>
      <c r="J354" s="39"/>
    </row>
    <row r="355" spans="1:10" ht="12.75" customHeight="1" x14ac:dyDescent="0.25">
      <c r="A355" s="24" t="s">
        <v>169</v>
      </c>
      <c r="B355" s="25" t="s">
        <v>4</v>
      </c>
      <c r="C355" s="26">
        <v>394606209.83999997</v>
      </c>
      <c r="D355" s="26">
        <v>1771165917</v>
      </c>
      <c r="E355" s="26">
        <v>425595611.31999999</v>
      </c>
      <c r="F355" s="27">
        <f t="shared" si="62"/>
        <v>107.85324728989065</v>
      </c>
      <c r="G355" s="27">
        <f t="shared" si="63"/>
        <v>24.02912156535135</v>
      </c>
      <c r="H355" s="28">
        <f t="shared" si="64"/>
        <v>30989401.480000019</v>
      </c>
      <c r="J355" s="39"/>
    </row>
    <row r="356" spans="1:10" ht="12.75" customHeight="1" x14ac:dyDescent="0.25">
      <c r="A356" s="24" t="s">
        <v>170</v>
      </c>
      <c r="B356" s="25" t="s">
        <v>332</v>
      </c>
      <c r="C356" s="26">
        <v>71705.75</v>
      </c>
      <c r="D356" s="26">
        <v>13299000</v>
      </c>
      <c r="E356" s="26">
        <v>314326.83</v>
      </c>
      <c r="F356" s="27">
        <f t="shared" si="62"/>
        <v>438.35651952597948</v>
      </c>
      <c r="G356" s="27">
        <f t="shared" si="63"/>
        <v>2.3635373336341079</v>
      </c>
      <c r="H356" s="28">
        <f t="shared" si="64"/>
        <v>242621.08000000002</v>
      </c>
      <c r="J356" s="39"/>
    </row>
    <row r="357" spans="1:10" ht="12.75" customHeight="1" x14ac:dyDescent="0.25">
      <c r="A357" s="22" t="s">
        <v>280</v>
      </c>
      <c r="B357" s="17" t="s">
        <v>102</v>
      </c>
      <c r="C357" s="18">
        <v>10868943985.27</v>
      </c>
      <c r="D357" s="18">
        <v>44920083542</v>
      </c>
      <c r="E357" s="18">
        <v>11059950126.99</v>
      </c>
      <c r="F357" s="19">
        <f t="shared" si="62"/>
        <v>101.75735694266947</v>
      </c>
      <c r="G357" s="19">
        <f t="shared" si="63"/>
        <v>24.621392604154476</v>
      </c>
      <c r="H357" s="20">
        <f t="shared" si="64"/>
        <v>191006141.71999931</v>
      </c>
      <c r="J357" s="39"/>
    </row>
    <row r="358" spans="1:10" ht="12.75" customHeight="1" x14ac:dyDescent="0.25">
      <c r="A358" s="24" t="s">
        <v>169</v>
      </c>
      <c r="B358" s="25" t="s">
        <v>4</v>
      </c>
      <c r="C358" s="26">
        <v>10861900938.530001</v>
      </c>
      <c r="D358" s="26">
        <v>44864426602</v>
      </c>
      <c r="E358" s="26">
        <v>11055232796.33</v>
      </c>
      <c r="F358" s="27">
        <f t="shared" si="62"/>
        <v>101.77990812928704</v>
      </c>
      <c r="G358" s="27">
        <f t="shared" si="63"/>
        <v>24.641422243959251</v>
      </c>
      <c r="H358" s="28">
        <f t="shared" si="64"/>
        <v>193331857.79999924</v>
      </c>
      <c r="J358" s="39"/>
    </row>
    <row r="359" spans="1:10" ht="12.75" customHeight="1" x14ac:dyDescent="0.25">
      <c r="A359" s="24" t="s">
        <v>170</v>
      </c>
      <c r="B359" s="25" t="s">
        <v>332</v>
      </c>
      <c r="C359" s="26">
        <v>7043046.7400000002</v>
      </c>
      <c r="D359" s="26">
        <v>55656940</v>
      </c>
      <c r="E359" s="26">
        <v>4717330.66</v>
      </c>
      <c r="F359" s="27">
        <f t="shared" si="62"/>
        <v>66.978551103581069</v>
      </c>
      <c r="G359" s="27">
        <f t="shared" si="63"/>
        <v>8.4757276630731049</v>
      </c>
      <c r="H359" s="28">
        <f t="shared" si="64"/>
        <v>-2325716.08</v>
      </c>
      <c r="J359" s="39"/>
    </row>
    <row r="360" spans="1:10" ht="12.75" customHeight="1" x14ac:dyDescent="0.25">
      <c r="A360" s="22" t="s">
        <v>281</v>
      </c>
      <c r="B360" s="17" t="s">
        <v>103</v>
      </c>
      <c r="C360" s="18">
        <v>651566082.59000003</v>
      </c>
      <c r="D360" s="18">
        <v>4856304000</v>
      </c>
      <c r="E360" s="18">
        <v>2733954126.6300001</v>
      </c>
      <c r="F360" s="19">
        <f t="shared" si="62"/>
        <v>419.59736697196206</v>
      </c>
      <c r="G360" s="19">
        <f t="shared" si="63"/>
        <v>56.297013667801686</v>
      </c>
      <c r="H360" s="20">
        <f t="shared" si="64"/>
        <v>2082388044.04</v>
      </c>
      <c r="J360" s="39"/>
    </row>
    <row r="361" spans="1:10" ht="12.75" customHeight="1" x14ac:dyDescent="0.25">
      <c r="A361" s="24" t="s">
        <v>169</v>
      </c>
      <c r="B361" s="25" t="s">
        <v>4</v>
      </c>
      <c r="C361" s="26">
        <v>651388012.78999996</v>
      </c>
      <c r="D361" s="26">
        <v>4797621000</v>
      </c>
      <c r="E361" s="26">
        <v>2733591770.0599999</v>
      </c>
      <c r="F361" s="27">
        <f t="shared" si="62"/>
        <v>419.65644383776504</v>
      </c>
      <c r="G361" s="27">
        <f t="shared" si="63"/>
        <v>56.978068298016872</v>
      </c>
      <c r="H361" s="28">
        <f t="shared" si="64"/>
        <v>2082203757.27</v>
      </c>
      <c r="J361" s="39"/>
    </row>
    <row r="362" spans="1:10" ht="12.75" customHeight="1" x14ac:dyDescent="0.25">
      <c r="A362" s="24" t="s">
        <v>170</v>
      </c>
      <c r="B362" s="25" t="s">
        <v>332</v>
      </c>
      <c r="C362" s="26">
        <v>178069.8</v>
      </c>
      <c r="D362" s="26">
        <v>58683000</v>
      </c>
      <c r="E362" s="26">
        <v>362356.57</v>
      </c>
      <c r="F362" s="27">
        <f t="shared" si="62"/>
        <v>203.49131071074379</v>
      </c>
      <c r="G362" s="27">
        <f t="shared" si="63"/>
        <v>0.61748133190191368</v>
      </c>
      <c r="H362" s="28">
        <f t="shared" si="64"/>
        <v>184286.77000000002</v>
      </c>
      <c r="J362" s="39"/>
    </row>
    <row r="363" spans="1:10" ht="12.75" customHeight="1" x14ac:dyDescent="0.25">
      <c r="A363" s="22" t="s">
        <v>282</v>
      </c>
      <c r="B363" s="17" t="s">
        <v>409</v>
      </c>
      <c r="C363" s="18">
        <v>29445328.48</v>
      </c>
      <c r="D363" s="18">
        <v>233378000</v>
      </c>
      <c r="E363" s="18">
        <v>32116028.449999999</v>
      </c>
      <c r="F363" s="19">
        <f t="shared" si="62"/>
        <v>109.07002946770999</v>
      </c>
      <c r="G363" s="19">
        <f t="shared" si="63"/>
        <v>13.761377871950225</v>
      </c>
      <c r="H363" s="20">
        <f t="shared" si="64"/>
        <v>2670699.9699999988</v>
      </c>
      <c r="J363" s="39"/>
    </row>
    <row r="364" spans="1:10" ht="12.75" customHeight="1" x14ac:dyDescent="0.25">
      <c r="A364" s="24" t="s">
        <v>169</v>
      </c>
      <c r="B364" s="25" t="s">
        <v>4</v>
      </c>
      <c r="C364" s="26">
        <v>29234644.629999999</v>
      </c>
      <c r="D364" s="26">
        <v>230608000</v>
      </c>
      <c r="E364" s="26">
        <v>31891028.449999999</v>
      </c>
      <c r="F364" s="27">
        <f t="shared" si="62"/>
        <v>109.08642418479776</v>
      </c>
      <c r="G364" s="27">
        <f t="shared" si="63"/>
        <v>13.829107598175257</v>
      </c>
      <c r="H364" s="28">
        <f t="shared" si="64"/>
        <v>2656383.8200000003</v>
      </c>
      <c r="J364" s="39"/>
    </row>
    <row r="365" spans="1:10" ht="12.75" customHeight="1" x14ac:dyDescent="0.25">
      <c r="A365" s="24" t="s">
        <v>170</v>
      </c>
      <c r="B365" s="25" t="s">
        <v>332</v>
      </c>
      <c r="C365" s="26">
        <v>210683.85</v>
      </c>
      <c r="D365" s="26">
        <v>2770000</v>
      </c>
      <c r="E365" s="26">
        <v>225000</v>
      </c>
      <c r="F365" s="27">
        <f t="shared" si="62"/>
        <v>106.79508657165701</v>
      </c>
      <c r="G365" s="27">
        <f t="shared" si="63"/>
        <v>8.1227436823104693</v>
      </c>
      <c r="H365" s="28">
        <f t="shared" si="64"/>
        <v>14316.149999999994</v>
      </c>
      <c r="J365" s="39"/>
    </row>
    <row r="366" spans="1:10" ht="12.75" customHeight="1" x14ac:dyDescent="0.25">
      <c r="A366" s="22" t="s">
        <v>283</v>
      </c>
      <c r="B366" s="17" t="s">
        <v>104</v>
      </c>
      <c r="C366" s="18">
        <v>13224806.58</v>
      </c>
      <c r="D366" s="18">
        <v>80884250</v>
      </c>
      <c r="E366" s="18">
        <v>15251319.83</v>
      </c>
      <c r="F366" s="19">
        <f t="shared" si="62"/>
        <v>115.32357571916943</v>
      </c>
      <c r="G366" s="19">
        <f t="shared" si="63"/>
        <v>18.855734991670197</v>
      </c>
      <c r="H366" s="20">
        <f t="shared" si="64"/>
        <v>2026513.25</v>
      </c>
      <c r="J366" s="39"/>
    </row>
    <row r="367" spans="1:10" ht="12.75" customHeight="1" x14ac:dyDescent="0.25">
      <c r="A367" s="24" t="s">
        <v>169</v>
      </c>
      <c r="B367" s="25" t="s">
        <v>4</v>
      </c>
      <c r="C367" s="26">
        <v>12705044.08</v>
      </c>
      <c r="D367" s="26">
        <v>66934000</v>
      </c>
      <c r="E367" s="26">
        <v>15107205.449999999</v>
      </c>
      <c r="F367" s="27">
        <f t="shared" si="62"/>
        <v>118.90714707382581</v>
      </c>
      <c r="G367" s="27">
        <f t="shared" si="63"/>
        <v>22.57030126691965</v>
      </c>
      <c r="H367" s="28">
        <f t="shared" si="64"/>
        <v>2402161.3699999992</v>
      </c>
      <c r="J367" s="39"/>
    </row>
    <row r="368" spans="1:10" ht="12.75" customHeight="1" x14ac:dyDescent="0.25">
      <c r="A368" s="24" t="s">
        <v>170</v>
      </c>
      <c r="B368" s="25" t="s">
        <v>332</v>
      </c>
      <c r="C368" s="26">
        <v>519762.5</v>
      </c>
      <c r="D368" s="26">
        <v>13950250</v>
      </c>
      <c r="E368" s="26">
        <v>144114.38</v>
      </c>
      <c r="F368" s="27">
        <f t="shared" si="62"/>
        <v>27.726967605396695</v>
      </c>
      <c r="G368" s="27">
        <f t="shared" si="63"/>
        <v>1.0330594792208025</v>
      </c>
      <c r="H368" s="28">
        <f t="shared" si="64"/>
        <v>-375648.12</v>
      </c>
      <c r="J368" s="39"/>
    </row>
    <row r="369" spans="1:10" ht="12.75" customHeight="1" x14ac:dyDescent="0.25">
      <c r="A369" s="22" t="s">
        <v>284</v>
      </c>
      <c r="B369" s="17" t="s">
        <v>410</v>
      </c>
      <c r="C369" s="18">
        <v>15789740.390000001</v>
      </c>
      <c r="D369" s="18">
        <v>64870300</v>
      </c>
      <c r="E369" s="18">
        <v>1734214.15</v>
      </c>
      <c r="F369" s="19">
        <f t="shared" si="62"/>
        <v>10.98317076256882</v>
      </c>
      <c r="G369" s="19">
        <f t="shared" si="63"/>
        <v>2.6733561429498551</v>
      </c>
      <c r="H369" s="20">
        <f t="shared" si="64"/>
        <v>-14055526.24</v>
      </c>
      <c r="J369" s="39"/>
    </row>
    <row r="370" spans="1:10" ht="12.75" customHeight="1" x14ac:dyDescent="0.25">
      <c r="A370" s="24" t="s">
        <v>169</v>
      </c>
      <c r="B370" s="25" t="s">
        <v>4</v>
      </c>
      <c r="C370" s="26">
        <v>15732485.390000001</v>
      </c>
      <c r="D370" s="26">
        <v>64681300</v>
      </c>
      <c r="E370" s="26">
        <v>1724668.9</v>
      </c>
      <c r="F370" s="27">
        <f t="shared" si="62"/>
        <v>10.962469420732765</v>
      </c>
      <c r="G370" s="27">
        <f t="shared" si="63"/>
        <v>2.6664103844542391</v>
      </c>
      <c r="H370" s="28">
        <f t="shared" si="64"/>
        <v>-14007816.49</v>
      </c>
      <c r="J370" s="39"/>
    </row>
    <row r="371" spans="1:10" ht="12.75" customHeight="1" x14ac:dyDescent="0.25">
      <c r="A371" s="24" t="s">
        <v>170</v>
      </c>
      <c r="B371" s="25" t="s">
        <v>332</v>
      </c>
      <c r="C371" s="26">
        <v>57255</v>
      </c>
      <c r="D371" s="26">
        <v>189000</v>
      </c>
      <c r="E371" s="26">
        <v>9545.25</v>
      </c>
      <c r="F371" s="27">
        <f t="shared" si="62"/>
        <v>16.671469740634006</v>
      </c>
      <c r="G371" s="27">
        <f t="shared" si="63"/>
        <v>5.0503968253968257</v>
      </c>
      <c r="H371" s="28">
        <f t="shared" si="64"/>
        <v>-47709.75</v>
      </c>
      <c r="J371" s="39"/>
    </row>
    <row r="372" spans="1:10" ht="12.75" customHeight="1" x14ac:dyDescent="0.25">
      <c r="A372" s="22" t="s">
        <v>367</v>
      </c>
      <c r="B372" s="17" t="s">
        <v>125</v>
      </c>
      <c r="C372" s="18">
        <v>840706630.11000001</v>
      </c>
      <c r="D372" s="18">
        <v>3820691394</v>
      </c>
      <c r="E372" s="18">
        <v>1025072303.98</v>
      </c>
      <c r="F372" s="27">
        <f t="shared" ref="F372:F374" si="65">IF(C372=0,"x",E372/C372*100)</f>
        <v>121.92984654419547</v>
      </c>
      <c r="G372" s="27">
        <f t="shared" ref="G372:G374" si="66">IF(D372=0,"x",E372/D372*100)</f>
        <v>26.82949755088228</v>
      </c>
      <c r="H372" s="28">
        <f t="shared" ref="H372:H374" si="67">+E372-C372</f>
        <v>184365673.87</v>
      </c>
      <c r="J372" s="39"/>
    </row>
    <row r="373" spans="1:10" ht="12.75" customHeight="1" x14ac:dyDescent="0.25">
      <c r="A373" s="24" t="s">
        <v>169</v>
      </c>
      <c r="B373" s="25" t="s">
        <v>4</v>
      </c>
      <c r="C373" s="26">
        <v>834113325.70000005</v>
      </c>
      <c r="D373" s="26">
        <v>3672771098</v>
      </c>
      <c r="E373" s="26">
        <v>1017416995.04</v>
      </c>
      <c r="F373" s="27">
        <f t="shared" si="65"/>
        <v>121.97587110674306</v>
      </c>
      <c r="G373" s="27">
        <f t="shared" si="66"/>
        <v>27.701617331775246</v>
      </c>
      <c r="H373" s="28">
        <f t="shared" si="67"/>
        <v>183303669.33999991</v>
      </c>
      <c r="J373" s="39"/>
    </row>
    <row r="374" spans="1:10" ht="12.75" customHeight="1" x14ac:dyDescent="0.25">
      <c r="A374" s="24" t="s">
        <v>170</v>
      </c>
      <c r="B374" s="25" t="s">
        <v>332</v>
      </c>
      <c r="C374" s="26">
        <v>6593304.4100000001</v>
      </c>
      <c r="D374" s="26">
        <v>147920296</v>
      </c>
      <c r="E374" s="26">
        <v>7655308.9400000004</v>
      </c>
      <c r="F374" s="27">
        <f t="shared" si="65"/>
        <v>116.10731833326653</v>
      </c>
      <c r="G374" s="27">
        <f t="shared" si="66"/>
        <v>5.1752931457086859</v>
      </c>
      <c r="H374" s="28">
        <f t="shared" si="67"/>
        <v>1062004.5300000003</v>
      </c>
      <c r="J374" s="39"/>
    </row>
    <row r="375" spans="1:10" ht="12.75" customHeight="1" x14ac:dyDescent="0.25">
      <c r="A375" s="22" t="s">
        <v>336</v>
      </c>
      <c r="B375" s="17" t="s">
        <v>337</v>
      </c>
      <c r="C375" s="18">
        <v>864278.33</v>
      </c>
      <c r="D375" s="18">
        <v>7991325</v>
      </c>
      <c r="E375" s="18">
        <v>830455.8</v>
      </c>
      <c r="F375" s="19">
        <f t="shared" si="62"/>
        <v>96.086615986310804</v>
      </c>
      <c r="G375" s="19">
        <f t="shared" si="63"/>
        <v>10.391966288444031</v>
      </c>
      <c r="H375" s="20">
        <f t="shared" si="64"/>
        <v>-33822.529999999912</v>
      </c>
      <c r="J375" s="39"/>
    </row>
    <row r="376" spans="1:10" ht="12.75" customHeight="1" x14ac:dyDescent="0.25">
      <c r="A376" s="24" t="s">
        <v>169</v>
      </c>
      <c r="B376" s="25" t="s">
        <v>4</v>
      </c>
      <c r="C376" s="26">
        <v>830369.78</v>
      </c>
      <c r="D376" s="26">
        <v>7808825</v>
      </c>
      <c r="E376" s="26">
        <v>767415.5</v>
      </c>
      <c r="F376" s="27">
        <f t="shared" si="62"/>
        <v>92.418524672224947</v>
      </c>
      <c r="G376" s="27">
        <f t="shared" si="63"/>
        <v>9.8275412754159568</v>
      </c>
      <c r="H376" s="28">
        <f t="shared" si="64"/>
        <v>-62954.280000000028</v>
      </c>
      <c r="J376" s="39"/>
    </row>
    <row r="377" spans="1:10" ht="12.75" customHeight="1" x14ac:dyDescent="0.25">
      <c r="A377" s="24" t="s">
        <v>170</v>
      </c>
      <c r="B377" s="25" t="s">
        <v>332</v>
      </c>
      <c r="C377" s="26">
        <v>33908.550000000003</v>
      </c>
      <c r="D377" s="26">
        <v>182500</v>
      </c>
      <c r="E377" s="26">
        <v>63040.3</v>
      </c>
      <c r="F377" s="27">
        <f t="shared" si="62"/>
        <v>185.91269753498747</v>
      </c>
      <c r="G377" s="27">
        <f t="shared" si="63"/>
        <v>34.542630136986304</v>
      </c>
      <c r="H377" s="28">
        <f t="shared" si="64"/>
        <v>29131.75</v>
      </c>
      <c r="J377" s="39"/>
    </row>
    <row r="378" spans="1:10" ht="12.75" customHeight="1" x14ac:dyDescent="0.25">
      <c r="A378" s="22" t="s">
        <v>338</v>
      </c>
      <c r="B378" s="17" t="s">
        <v>339</v>
      </c>
      <c r="C378" s="18">
        <v>979486.52</v>
      </c>
      <c r="D378" s="18">
        <v>6150000</v>
      </c>
      <c r="E378" s="18">
        <v>1117526.2</v>
      </c>
      <c r="F378" s="19">
        <f t="shared" si="62"/>
        <v>114.09306582391761</v>
      </c>
      <c r="G378" s="19">
        <f t="shared" si="63"/>
        <v>18.171157723577235</v>
      </c>
      <c r="H378" s="20">
        <f t="shared" si="64"/>
        <v>138039.67999999993</v>
      </c>
      <c r="J378" s="39"/>
    </row>
    <row r="379" spans="1:10" ht="12.75" customHeight="1" x14ac:dyDescent="0.25">
      <c r="A379" s="24" t="s">
        <v>169</v>
      </c>
      <c r="B379" s="25" t="s">
        <v>4</v>
      </c>
      <c r="C379" s="26">
        <v>969438.62</v>
      </c>
      <c r="D379" s="26">
        <v>6130000</v>
      </c>
      <c r="E379" s="26">
        <v>1115304.03</v>
      </c>
      <c r="F379" s="27">
        <f t="shared" si="62"/>
        <v>115.04637910959232</v>
      </c>
      <c r="G379" s="27">
        <f t="shared" si="63"/>
        <v>18.194192985318107</v>
      </c>
      <c r="H379" s="28">
        <f t="shared" si="64"/>
        <v>145865.41000000003</v>
      </c>
      <c r="J379" s="39"/>
    </row>
    <row r="380" spans="1:10" ht="12.75" customHeight="1" x14ac:dyDescent="0.25">
      <c r="A380" s="24" t="s">
        <v>170</v>
      </c>
      <c r="B380" s="25" t="s">
        <v>332</v>
      </c>
      <c r="C380" s="26">
        <v>10047.9</v>
      </c>
      <c r="D380" s="26">
        <v>20000</v>
      </c>
      <c r="E380" s="26">
        <v>2222.17</v>
      </c>
      <c r="F380" s="27">
        <f t="shared" si="62"/>
        <v>22.11576548333483</v>
      </c>
      <c r="G380" s="27">
        <f t="shared" si="63"/>
        <v>11.110849999999999</v>
      </c>
      <c r="H380" s="28">
        <f t="shared" si="64"/>
        <v>-7825.73</v>
      </c>
      <c r="J380" s="39"/>
    </row>
    <row r="381" spans="1:10" ht="12.75" customHeight="1" x14ac:dyDescent="0.25">
      <c r="A381" s="22" t="s">
        <v>340</v>
      </c>
      <c r="B381" s="17" t="s">
        <v>341</v>
      </c>
      <c r="C381" s="18">
        <v>440992.17</v>
      </c>
      <c r="D381" s="18">
        <v>3847000</v>
      </c>
      <c r="E381" s="18">
        <v>497212.07</v>
      </c>
      <c r="F381" s="19">
        <f t="shared" si="62"/>
        <v>112.74850299496248</v>
      </c>
      <c r="G381" s="19">
        <f t="shared" si="63"/>
        <v>12.924670392513645</v>
      </c>
      <c r="H381" s="20">
        <f t="shared" si="64"/>
        <v>56219.900000000023</v>
      </c>
      <c r="J381" s="39"/>
    </row>
    <row r="382" spans="1:10" ht="12.75" customHeight="1" x14ac:dyDescent="0.25">
      <c r="A382" s="24" t="s">
        <v>169</v>
      </c>
      <c r="B382" s="25" t="s">
        <v>4</v>
      </c>
      <c r="C382" s="26">
        <v>436842.17</v>
      </c>
      <c r="D382" s="26">
        <v>3507000</v>
      </c>
      <c r="E382" s="26">
        <v>491010.82</v>
      </c>
      <c r="F382" s="27">
        <f t="shared" si="62"/>
        <v>112.4000505720407</v>
      </c>
      <c r="G382" s="27">
        <f t="shared" si="63"/>
        <v>14.000878813800972</v>
      </c>
      <c r="H382" s="28">
        <f t="shared" si="64"/>
        <v>54168.650000000023</v>
      </c>
      <c r="J382" s="39"/>
    </row>
    <row r="383" spans="1:10" ht="12.75" customHeight="1" x14ac:dyDescent="0.25">
      <c r="A383" s="24" t="s">
        <v>170</v>
      </c>
      <c r="B383" s="25" t="s">
        <v>332</v>
      </c>
      <c r="C383" s="26">
        <v>4150</v>
      </c>
      <c r="D383" s="26">
        <v>340000</v>
      </c>
      <c r="E383" s="26">
        <v>6201.25</v>
      </c>
      <c r="F383" s="27">
        <f t="shared" si="62"/>
        <v>149.42771084337349</v>
      </c>
      <c r="G383" s="27">
        <f t="shared" si="63"/>
        <v>1.8238970588235295</v>
      </c>
      <c r="H383" s="28">
        <f t="shared" si="64"/>
        <v>2051.25</v>
      </c>
      <c r="J383" s="39"/>
    </row>
    <row r="384" spans="1:10" ht="12.75" customHeight="1" x14ac:dyDescent="0.25">
      <c r="A384" s="22" t="s">
        <v>342</v>
      </c>
      <c r="B384" s="17" t="s">
        <v>343</v>
      </c>
      <c r="C384" s="18">
        <v>369460.3</v>
      </c>
      <c r="D384" s="18">
        <v>4518920</v>
      </c>
      <c r="E384" s="18">
        <v>407284.85</v>
      </c>
      <c r="F384" s="19">
        <f t="shared" si="62"/>
        <v>110.23778468214311</v>
      </c>
      <c r="G384" s="19">
        <f t="shared" si="63"/>
        <v>9.0128802899807923</v>
      </c>
      <c r="H384" s="20">
        <f t="shared" si="64"/>
        <v>37824.549999999988</v>
      </c>
      <c r="J384" s="39"/>
    </row>
    <row r="385" spans="1:10" ht="12.75" customHeight="1" x14ac:dyDescent="0.25">
      <c r="A385" s="24" t="s">
        <v>169</v>
      </c>
      <c r="B385" s="25" t="s">
        <v>4</v>
      </c>
      <c r="C385" s="26">
        <v>369460.3</v>
      </c>
      <c r="D385" s="26">
        <v>4404420</v>
      </c>
      <c r="E385" s="26">
        <v>402025.81</v>
      </c>
      <c r="F385" s="27">
        <f t="shared" si="62"/>
        <v>108.81434622339667</v>
      </c>
      <c r="G385" s="27">
        <f t="shared" si="63"/>
        <v>9.1277809564028871</v>
      </c>
      <c r="H385" s="28">
        <f t="shared" si="64"/>
        <v>32565.510000000009</v>
      </c>
      <c r="J385" s="39"/>
    </row>
    <row r="386" spans="1:10" ht="12.75" customHeight="1" x14ac:dyDescent="0.25">
      <c r="A386" s="24" t="s">
        <v>170</v>
      </c>
      <c r="B386" s="25" t="s">
        <v>332</v>
      </c>
      <c r="C386" s="26"/>
      <c r="D386" s="26">
        <v>114500</v>
      </c>
      <c r="E386" s="26">
        <v>5259.04</v>
      </c>
      <c r="F386" s="27" t="str">
        <f t="shared" si="62"/>
        <v>x</v>
      </c>
      <c r="G386" s="27">
        <f t="shared" si="63"/>
        <v>4.5930480349344975</v>
      </c>
      <c r="H386" s="28">
        <f t="shared" si="64"/>
        <v>5259.04</v>
      </c>
      <c r="J386" s="39"/>
    </row>
    <row r="387" spans="1:10" ht="12.75" customHeight="1" x14ac:dyDescent="0.25">
      <c r="A387" s="16" t="s">
        <v>285</v>
      </c>
      <c r="B387" s="17" t="s">
        <v>368</v>
      </c>
      <c r="C387" s="18">
        <v>98894869.819999993</v>
      </c>
      <c r="D387" s="18">
        <v>685562166</v>
      </c>
      <c r="E387" s="18">
        <v>99461786.450000003</v>
      </c>
      <c r="F387" s="19">
        <f t="shared" si="62"/>
        <v>100.57325180874585</v>
      </c>
      <c r="G387" s="19">
        <f t="shared" si="63"/>
        <v>14.508062343977132</v>
      </c>
      <c r="H387" s="20">
        <f t="shared" si="64"/>
        <v>566916.63000001013</v>
      </c>
      <c r="J387" s="39"/>
    </row>
    <row r="388" spans="1:10" ht="12.75" customHeight="1" x14ac:dyDescent="0.25">
      <c r="A388" s="22" t="s">
        <v>286</v>
      </c>
      <c r="B388" s="17" t="s">
        <v>411</v>
      </c>
      <c r="C388" s="18">
        <v>98894869.819999993</v>
      </c>
      <c r="D388" s="18">
        <v>685562166</v>
      </c>
      <c r="E388" s="18">
        <v>99461786.450000003</v>
      </c>
      <c r="F388" s="19">
        <f t="shared" si="62"/>
        <v>100.57325180874585</v>
      </c>
      <c r="G388" s="19">
        <f t="shared" si="63"/>
        <v>14.508062343977132</v>
      </c>
      <c r="H388" s="20">
        <f t="shared" si="64"/>
        <v>566916.63000001013</v>
      </c>
      <c r="J388" s="39"/>
    </row>
    <row r="389" spans="1:10" ht="12.75" customHeight="1" x14ac:dyDescent="0.25">
      <c r="A389" s="24" t="s">
        <v>169</v>
      </c>
      <c r="B389" s="25" t="s">
        <v>4</v>
      </c>
      <c r="C389" s="26">
        <v>98787495.090000004</v>
      </c>
      <c r="D389" s="26">
        <v>671343176</v>
      </c>
      <c r="E389" s="26">
        <v>99050638.739999995</v>
      </c>
      <c r="F389" s="27">
        <f t="shared" si="62"/>
        <v>100.26637344105167</v>
      </c>
      <c r="G389" s="27">
        <f t="shared" si="63"/>
        <v>14.754099286472824</v>
      </c>
      <c r="H389" s="28">
        <f t="shared" si="64"/>
        <v>263143.64999999106</v>
      </c>
      <c r="J389" s="39"/>
    </row>
    <row r="390" spans="1:10" ht="12.75" customHeight="1" x14ac:dyDescent="0.25">
      <c r="A390" s="24" t="s">
        <v>170</v>
      </c>
      <c r="B390" s="25" t="s">
        <v>332</v>
      </c>
      <c r="C390" s="26">
        <v>107374.73</v>
      </c>
      <c r="D390" s="26">
        <v>14218990</v>
      </c>
      <c r="E390" s="26">
        <v>411147.71</v>
      </c>
      <c r="F390" s="27">
        <f t="shared" si="62"/>
        <v>382.9091910172906</v>
      </c>
      <c r="G390" s="27">
        <f t="shared" si="63"/>
        <v>2.8915394834654222</v>
      </c>
      <c r="H390" s="28">
        <f t="shared" si="64"/>
        <v>303772.98000000004</v>
      </c>
      <c r="J390" s="39"/>
    </row>
    <row r="391" spans="1:10" ht="12.75" customHeight="1" x14ac:dyDescent="0.25">
      <c r="A391" s="16" t="s">
        <v>287</v>
      </c>
      <c r="B391" s="17" t="s">
        <v>105</v>
      </c>
      <c r="C391" s="18">
        <v>10566863.960000001</v>
      </c>
      <c r="D391" s="18">
        <v>0</v>
      </c>
      <c r="E391" s="18"/>
      <c r="F391" s="19">
        <f t="shared" si="62"/>
        <v>0</v>
      </c>
      <c r="G391" s="19" t="str">
        <f t="shared" si="63"/>
        <v>x</v>
      </c>
      <c r="H391" s="20">
        <f t="shared" si="64"/>
        <v>-10566863.960000001</v>
      </c>
      <c r="J391" s="39"/>
    </row>
    <row r="392" spans="1:10" ht="12.75" customHeight="1" x14ac:dyDescent="0.25">
      <c r="A392" s="22" t="s">
        <v>288</v>
      </c>
      <c r="B392" s="17" t="s">
        <v>106</v>
      </c>
      <c r="C392" s="18">
        <v>10566863.960000001</v>
      </c>
      <c r="D392" s="18">
        <v>0</v>
      </c>
      <c r="E392" s="18"/>
      <c r="F392" s="19">
        <f t="shared" si="62"/>
        <v>0</v>
      </c>
      <c r="G392" s="19" t="str">
        <f t="shared" si="63"/>
        <v>x</v>
      </c>
      <c r="H392" s="20">
        <f t="shared" si="64"/>
        <v>-10566863.960000001</v>
      </c>
      <c r="J392" s="39"/>
    </row>
    <row r="393" spans="1:10" ht="12.75" customHeight="1" x14ac:dyDescent="0.25">
      <c r="A393" s="24" t="s">
        <v>169</v>
      </c>
      <c r="B393" s="25" t="s">
        <v>4</v>
      </c>
      <c r="C393" s="26">
        <v>10485900.859999999</v>
      </c>
      <c r="D393" s="26">
        <v>0</v>
      </c>
      <c r="E393" s="26"/>
      <c r="F393" s="27">
        <f t="shared" si="62"/>
        <v>0</v>
      </c>
      <c r="G393" s="27" t="str">
        <f t="shared" si="63"/>
        <v>x</v>
      </c>
      <c r="H393" s="28">
        <f t="shared" si="64"/>
        <v>-10485900.859999999</v>
      </c>
      <c r="J393" s="39"/>
    </row>
    <row r="394" spans="1:10" ht="12.75" customHeight="1" x14ac:dyDescent="0.25">
      <c r="A394" s="24" t="s">
        <v>170</v>
      </c>
      <c r="B394" s="25" t="s">
        <v>332</v>
      </c>
      <c r="C394" s="26">
        <v>80963.100000000006</v>
      </c>
      <c r="D394" s="26">
        <v>0</v>
      </c>
      <c r="E394" s="26"/>
      <c r="F394" s="27">
        <f t="shared" ref="F394" si="68">IF(C394=0,"x",E394/C394*100)</f>
        <v>0</v>
      </c>
      <c r="G394" s="27" t="str">
        <f t="shared" ref="G394" si="69">IF(D394=0,"x",E394/D394*100)</f>
        <v>x</v>
      </c>
      <c r="H394" s="28">
        <f t="shared" ref="H394" si="70">+E394-C394</f>
        <v>-80963.100000000006</v>
      </c>
      <c r="J394" s="39"/>
    </row>
    <row r="395" spans="1:10" ht="12.75" customHeight="1" x14ac:dyDescent="0.25">
      <c r="A395" s="16" t="s">
        <v>289</v>
      </c>
      <c r="B395" s="17" t="s">
        <v>108</v>
      </c>
      <c r="C395" s="18">
        <v>3388120711.3499999</v>
      </c>
      <c r="D395" s="18">
        <v>13977096849</v>
      </c>
      <c r="E395" s="18">
        <v>3113160518.9899998</v>
      </c>
      <c r="F395" s="19">
        <f t="shared" si="62"/>
        <v>91.884580987952987</v>
      </c>
      <c r="G395" s="19">
        <f t="shared" si="63"/>
        <v>22.273298615747468</v>
      </c>
      <c r="H395" s="20">
        <f t="shared" si="64"/>
        <v>-274960192.36000013</v>
      </c>
      <c r="J395" s="39"/>
    </row>
    <row r="396" spans="1:10" ht="12.75" customHeight="1" x14ac:dyDescent="0.25">
      <c r="A396" s="22" t="s">
        <v>290</v>
      </c>
      <c r="B396" s="17" t="s">
        <v>109</v>
      </c>
      <c r="C396" s="18">
        <v>1147668896.8900001</v>
      </c>
      <c r="D396" s="18">
        <v>3770989918</v>
      </c>
      <c r="E396" s="18">
        <v>800382358.09000003</v>
      </c>
      <c r="F396" s="19">
        <f t="shared" si="62"/>
        <v>69.739831780656317</v>
      </c>
      <c r="G396" s="19">
        <f t="shared" si="63"/>
        <v>21.22472813490031</v>
      </c>
      <c r="H396" s="20">
        <f t="shared" si="64"/>
        <v>-347286538.80000007</v>
      </c>
      <c r="J396" s="39"/>
    </row>
    <row r="397" spans="1:10" ht="12.75" customHeight="1" x14ac:dyDescent="0.25">
      <c r="A397" s="24" t="s">
        <v>169</v>
      </c>
      <c r="B397" s="25" t="s">
        <v>4</v>
      </c>
      <c r="C397" s="26">
        <v>1139314771.5899999</v>
      </c>
      <c r="D397" s="26">
        <v>3699845779</v>
      </c>
      <c r="E397" s="26">
        <v>799488601.20000005</v>
      </c>
      <c r="F397" s="27">
        <f t="shared" si="62"/>
        <v>70.172758322465469</v>
      </c>
      <c r="G397" s="27">
        <f t="shared" si="63"/>
        <v>21.60870071227907</v>
      </c>
      <c r="H397" s="28">
        <f t="shared" si="64"/>
        <v>-339826170.38999987</v>
      </c>
      <c r="J397" s="39"/>
    </row>
    <row r="398" spans="1:10" ht="12.75" customHeight="1" x14ac:dyDescent="0.25">
      <c r="A398" s="24" t="s">
        <v>170</v>
      </c>
      <c r="B398" s="25" t="s">
        <v>332</v>
      </c>
      <c r="C398" s="26">
        <v>8354125.2999999998</v>
      </c>
      <c r="D398" s="26">
        <v>71144139</v>
      </c>
      <c r="E398" s="26">
        <v>893756.89</v>
      </c>
      <c r="F398" s="27">
        <f t="shared" si="62"/>
        <v>10.698389812276337</v>
      </c>
      <c r="G398" s="27">
        <f t="shared" si="63"/>
        <v>1.2562621497183344</v>
      </c>
      <c r="H398" s="28">
        <f t="shared" si="64"/>
        <v>-7460368.4100000001</v>
      </c>
      <c r="J398" s="39"/>
    </row>
    <row r="399" spans="1:10" ht="12.75" customHeight="1" x14ac:dyDescent="0.25">
      <c r="A399" s="21">
        <v>23616</v>
      </c>
      <c r="B399" s="17" t="s">
        <v>110</v>
      </c>
      <c r="C399" s="18">
        <v>9812359.0700000003</v>
      </c>
      <c r="D399" s="18">
        <v>65272253</v>
      </c>
      <c r="E399" s="18">
        <v>10666695.880000001</v>
      </c>
      <c r="F399" s="19">
        <f t="shared" si="62"/>
        <v>108.70674222075732</v>
      </c>
      <c r="G399" s="19">
        <f t="shared" si="63"/>
        <v>16.341853375277243</v>
      </c>
      <c r="H399" s="20">
        <f t="shared" si="64"/>
        <v>854336.81000000052</v>
      </c>
      <c r="J399" s="39"/>
    </row>
    <row r="400" spans="1:10" ht="12.75" customHeight="1" x14ac:dyDescent="0.25">
      <c r="A400" s="23">
        <v>3</v>
      </c>
      <c r="B400" s="25" t="s">
        <v>4</v>
      </c>
      <c r="C400" s="26">
        <v>9568177.0700000003</v>
      </c>
      <c r="D400" s="26">
        <v>38667253</v>
      </c>
      <c r="E400" s="26">
        <v>10587938.289999999</v>
      </c>
      <c r="F400" s="27">
        <f t="shared" si="62"/>
        <v>110.65784226754489</v>
      </c>
      <c r="G400" s="27">
        <f t="shared" si="63"/>
        <v>27.38218380809208</v>
      </c>
      <c r="H400" s="28">
        <f t="shared" si="64"/>
        <v>1019761.2199999988</v>
      </c>
      <c r="J400" s="39"/>
    </row>
    <row r="401" spans="1:10" ht="12.75" customHeight="1" x14ac:dyDescent="0.25">
      <c r="A401" s="23">
        <v>4</v>
      </c>
      <c r="B401" s="25" t="s">
        <v>332</v>
      </c>
      <c r="C401" s="26">
        <v>244182</v>
      </c>
      <c r="D401" s="26">
        <v>26605000</v>
      </c>
      <c r="E401" s="26">
        <v>78757.59</v>
      </c>
      <c r="F401" s="27">
        <f t="shared" si="62"/>
        <v>32.253642774651695</v>
      </c>
      <c r="G401" s="27">
        <f t="shared" si="63"/>
        <v>0.29602552151851158</v>
      </c>
      <c r="H401" s="28">
        <f t="shared" si="64"/>
        <v>-165424.41</v>
      </c>
      <c r="J401" s="39"/>
    </row>
    <row r="402" spans="1:10" ht="12.75" customHeight="1" x14ac:dyDescent="0.25">
      <c r="A402" s="22" t="s">
        <v>291</v>
      </c>
      <c r="B402" s="17" t="s">
        <v>111</v>
      </c>
      <c r="C402" s="18">
        <v>64402946.5</v>
      </c>
      <c r="D402" s="18">
        <v>214066949</v>
      </c>
      <c r="E402" s="18">
        <v>73729528.560000002</v>
      </c>
      <c r="F402" s="19">
        <f t="shared" si="62"/>
        <v>114.48160770097687</v>
      </c>
      <c r="G402" s="19">
        <f t="shared" si="63"/>
        <v>34.442275607898729</v>
      </c>
      <c r="H402" s="20">
        <f t="shared" si="64"/>
        <v>9326582.0600000024</v>
      </c>
      <c r="J402" s="39"/>
    </row>
    <row r="403" spans="1:10" ht="12.75" customHeight="1" x14ac:dyDescent="0.25">
      <c r="A403" s="24" t="s">
        <v>169</v>
      </c>
      <c r="B403" s="25" t="s">
        <v>4</v>
      </c>
      <c r="C403" s="26">
        <v>63949206.579999998</v>
      </c>
      <c r="D403" s="26">
        <v>201628569</v>
      </c>
      <c r="E403" s="26">
        <v>72567207.219999999</v>
      </c>
      <c r="F403" s="27">
        <f t="shared" si="62"/>
        <v>113.47632144461237</v>
      </c>
      <c r="G403" s="27">
        <f t="shared" si="63"/>
        <v>35.990538235680283</v>
      </c>
      <c r="H403" s="28">
        <f t="shared" si="64"/>
        <v>8618000.6400000006</v>
      </c>
      <c r="J403" s="39"/>
    </row>
    <row r="404" spans="1:10" ht="12.75" customHeight="1" x14ac:dyDescent="0.25">
      <c r="A404" s="24" t="s">
        <v>170</v>
      </c>
      <c r="B404" s="25" t="s">
        <v>332</v>
      </c>
      <c r="C404" s="26">
        <v>453739.92</v>
      </c>
      <c r="D404" s="26">
        <v>12438380</v>
      </c>
      <c r="E404" s="26">
        <v>1162321.3400000001</v>
      </c>
      <c r="F404" s="27">
        <f t="shared" si="62"/>
        <v>256.16466366900232</v>
      </c>
      <c r="G404" s="27">
        <f t="shared" si="63"/>
        <v>9.3446360378119984</v>
      </c>
      <c r="H404" s="28">
        <f t="shared" si="64"/>
        <v>708581.42000000016</v>
      </c>
      <c r="J404" s="39"/>
    </row>
    <row r="405" spans="1:10" ht="12.75" customHeight="1" x14ac:dyDescent="0.25">
      <c r="A405" s="22" t="s">
        <v>292</v>
      </c>
      <c r="B405" s="17" t="s">
        <v>112</v>
      </c>
      <c r="C405" s="18">
        <v>44956859</v>
      </c>
      <c r="D405" s="18">
        <v>192328807</v>
      </c>
      <c r="E405" s="18">
        <v>40291881</v>
      </c>
      <c r="F405" s="19">
        <f t="shared" si="62"/>
        <v>89.62343432400381</v>
      </c>
      <c r="G405" s="19">
        <f t="shared" si="63"/>
        <v>20.949477942740007</v>
      </c>
      <c r="H405" s="20">
        <f t="shared" si="64"/>
        <v>-4664978</v>
      </c>
      <c r="J405" s="39"/>
    </row>
    <row r="406" spans="1:10" ht="12.75" customHeight="1" x14ac:dyDescent="0.25">
      <c r="A406" s="24" t="s">
        <v>169</v>
      </c>
      <c r="B406" s="25" t="s">
        <v>4</v>
      </c>
      <c r="C406" s="26">
        <v>44182169</v>
      </c>
      <c r="D406" s="26">
        <v>178633309</v>
      </c>
      <c r="E406" s="26">
        <v>39770491</v>
      </c>
      <c r="F406" s="27">
        <f t="shared" si="62"/>
        <v>90.014799861908088</v>
      </c>
      <c r="G406" s="27">
        <f t="shared" si="63"/>
        <v>22.263759890379685</v>
      </c>
      <c r="H406" s="28">
        <f t="shared" si="64"/>
        <v>-4411678</v>
      </c>
      <c r="J406" s="39"/>
    </row>
    <row r="407" spans="1:10" ht="12.75" customHeight="1" x14ac:dyDescent="0.25">
      <c r="A407" s="24" t="s">
        <v>170</v>
      </c>
      <c r="B407" s="25" t="s">
        <v>332</v>
      </c>
      <c r="C407" s="26">
        <v>774690</v>
      </c>
      <c r="D407" s="26">
        <v>13695498</v>
      </c>
      <c r="E407" s="26">
        <v>521390</v>
      </c>
      <c r="F407" s="27">
        <f t="shared" si="62"/>
        <v>67.303050252359014</v>
      </c>
      <c r="G407" s="27">
        <f t="shared" si="63"/>
        <v>3.807017459314002</v>
      </c>
      <c r="H407" s="28">
        <f t="shared" si="64"/>
        <v>-253300</v>
      </c>
      <c r="J407" s="39"/>
    </row>
    <row r="408" spans="1:10" ht="12.75" customHeight="1" x14ac:dyDescent="0.25">
      <c r="A408" s="22" t="s">
        <v>293</v>
      </c>
      <c r="B408" s="17" t="s">
        <v>113</v>
      </c>
      <c r="C408" s="18">
        <v>253618237.13</v>
      </c>
      <c r="D408" s="18">
        <v>1332217944</v>
      </c>
      <c r="E408" s="18">
        <v>305780588.22000003</v>
      </c>
      <c r="F408" s="19">
        <f t="shared" si="62"/>
        <v>120.56727137617575</v>
      </c>
      <c r="G408" s="19">
        <f t="shared" si="63"/>
        <v>22.952745051751084</v>
      </c>
      <c r="H408" s="20">
        <f t="shared" si="64"/>
        <v>52162351.090000033</v>
      </c>
      <c r="J408" s="39"/>
    </row>
    <row r="409" spans="1:10" ht="12.75" customHeight="1" x14ac:dyDescent="0.25">
      <c r="A409" s="24" t="s">
        <v>169</v>
      </c>
      <c r="B409" s="25" t="s">
        <v>4</v>
      </c>
      <c r="C409" s="26">
        <v>240748968.69</v>
      </c>
      <c r="D409" s="26">
        <v>988849449</v>
      </c>
      <c r="E409" s="26">
        <v>249330994.84</v>
      </c>
      <c r="F409" s="27">
        <f t="shared" si="62"/>
        <v>103.56471979784496</v>
      </c>
      <c r="G409" s="27">
        <f t="shared" si="63"/>
        <v>25.214252290087487</v>
      </c>
      <c r="H409" s="28">
        <f t="shared" si="64"/>
        <v>8582026.150000006</v>
      </c>
      <c r="J409" s="39"/>
    </row>
    <row r="410" spans="1:10" ht="12.75" customHeight="1" x14ac:dyDescent="0.25">
      <c r="A410" s="24" t="s">
        <v>170</v>
      </c>
      <c r="B410" s="25" t="s">
        <v>332</v>
      </c>
      <c r="C410" s="26">
        <v>12869268.439999999</v>
      </c>
      <c r="D410" s="26">
        <v>343368495</v>
      </c>
      <c r="E410" s="26">
        <v>56449593.380000003</v>
      </c>
      <c r="F410" s="27">
        <f t="shared" si="62"/>
        <v>438.63871239599382</v>
      </c>
      <c r="G410" s="27">
        <f t="shared" si="63"/>
        <v>16.439945481894021</v>
      </c>
      <c r="H410" s="28">
        <f t="shared" si="64"/>
        <v>43580324.940000005</v>
      </c>
      <c r="J410" s="39"/>
    </row>
    <row r="411" spans="1:10" ht="12.75" customHeight="1" x14ac:dyDescent="0.25">
      <c r="A411" s="22" t="s">
        <v>294</v>
      </c>
      <c r="B411" s="17" t="s">
        <v>114</v>
      </c>
      <c r="C411" s="18">
        <v>91501602.019999996</v>
      </c>
      <c r="D411" s="18">
        <v>416998543</v>
      </c>
      <c r="E411" s="18">
        <v>98623634.310000002</v>
      </c>
      <c r="F411" s="19">
        <f t="shared" si="62"/>
        <v>107.78350557014653</v>
      </c>
      <c r="G411" s="19">
        <f t="shared" si="63"/>
        <v>23.650834269221896</v>
      </c>
      <c r="H411" s="20">
        <f t="shared" si="64"/>
        <v>7122032.2900000066</v>
      </c>
      <c r="J411" s="39"/>
    </row>
    <row r="412" spans="1:10" ht="12.75" customHeight="1" x14ac:dyDescent="0.25">
      <c r="A412" s="24" t="s">
        <v>169</v>
      </c>
      <c r="B412" s="25" t="s">
        <v>4</v>
      </c>
      <c r="C412" s="26">
        <v>90085019.400000006</v>
      </c>
      <c r="D412" s="26">
        <v>401732072</v>
      </c>
      <c r="E412" s="26">
        <v>97195065.329999998</v>
      </c>
      <c r="F412" s="27">
        <f t="shared" si="62"/>
        <v>107.89259521433814</v>
      </c>
      <c r="G412" s="27">
        <f t="shared" si="63"/>
        <v>24.194001949139874</v>
      </c>
      <c r="H412" s="28">
        <f t="shared" si="64"/>
        <v>7110045.9299999923</v>
      </c>
      <c r="J412" s="39"/>
    </row>
    <row r="413" spans="1:10" ht="12.75" customHeight="1" x14ac:dyDescent="0.25">
      <c r="A413" s="24" t="s">
        <v>170</v>
      </c>
      <c r="B413" s="25" t="s">
        <v>332</v>
      </c>
      <c r="C413" s="26">
        <v>1416582.62</v>
      </c>
      <c r="D413" s="26">
        <v>15266471</v>
      </c>
      <c r="E413" s="26">
        <v>1428568.98</v>
      </c>
      <c r="F413" s="27">
        <f t="shared" si="62"/>
        <v>100.84614619936534</v>
      </c>
      <c r="G413" s="27">
        <f t="shared" si="63"/>
        <v>9.3575586656536416</v>
      </c>
      <c r="H413" s="28">
        <f t="shared" si="64"/>
        <v>11986.35999999987</v>
      </c>
      <c r="J413" s="39"/>
    </row>
    <row r="414" spans="1:10" ht="12.75" customHeight="1" x14ac:dyDescent="0.25">
      <c r="A414" s="22" t="s">
        <v>295</v>
      </c>
      <c r="B414" s="17" t="s">
        <v>115</v>
      </c>
      <c r="C414" s="18">
        <v>308871359.33999997</v>
      </c>
      <c r="D414" s="18">
        <v>1471231167</v>
      </c>
      <c r="E414" s="18">
        <v>329876659.01999998</v>
      </c>
      <c r="F414" s="19">
        <f t="shared" si="62"/>
        <v>106.80066281473439</v>
      </c>
      <c r="G414" s="19">
        <f t="shared" si="63"/>
        <v>22.421810142362215</v>
      </c>
      <c r="H414" s="20">
        <f t="shared" si="64"/>
        <v>21005299.680000007</v>
      </c>
      <c r="J414" s="39"/>
    </row>
    <row r="415" spans="1:10" ht="12.75" customHeight="1" x14ac:dyDescent="0.25">
      <c r="A415" s="24" t="s">
        <v>169</v>
      </c>
      <c r="B415" s="25" t="s">
        <v>4</v>
      </c>
      <c r="C415" s="26">
        <v>299542371.18000001</v>
      </c>
      <c r="D415" s="26">
        <v>1398725733</v>
      </c>
      <c r="E415" s="26">
        <v>288413520.5</v>
      </c>
      <c r="F415" s="27">
        <f t="shared" si="62"/>
        <v>96.284715702770313</v>
      </c>
      <c r="G415" s="27">
        <f t="shared" si="63"/>
        <v>20.619733640090253</v>
      </c>
      <c r="H415" s="28">
        <f t="shared" si="64"/>
        <v>-11128850.680000007</v>
      </c>
      <c r="J415" s="39"/>
    </row>
    <row r="416" spans="1:10" ht="12.75" customHeight="1" x14ac:dyDescent="0.25">
      <c r="A416" s="24" t="s">
        <v>170</v>
      </c>
      <c r="B416" s="25" t="s">
        <v>332</v>
      </c>
      <c r="C416" s="26">
        <v>9328988.1600000001</v>
      </c>
      <c r="D416" s="26">
        <v>72505434</v>
      </c>
      <c r="E416" s="26">
        <v>41463138.520000003</v>
      </c>
      <c r="F416" s="27">
        <f t="shared" si="62"/>
        <v>444.45483056546192</v>
      </c>
      <c r="G416" s="27">
        <f t="shared" si="63"/>
        <v>57.186249681644554</v>
      </c>
      <c r="H416" s="28">
        <f t="shared" si="64"/>
        <v>32134150.360000003</v>
      </c>
      <c r="J416" s="39"/>
    </row>
    <row r="417" spans="1:10" ht="12.75" customHeight="1" x14ac:dyDescent="0.25">
      <c r="A417" s="22" t="s">
        <v>296</v>
      </c>
      <c r="B417" s="17" t="s">
        <v>116</v>
      </c>
      <c r="C417" s="18">
        <v>231974151.59999999</v>
      </c>
      <c r="D417" s="18">
        <v>1000375319</v>
      </c>
      <c r="E417" s="18">
        <v>231053707.41</v>
      </c>
      <c r="F417" s="19">
        <f t="shared" si="62"/>
        <v>99.603212606382471</v>
      </c>
      <c r="G417" s="19">
        <f t="shared" si="63"/>
        <v>23.096702109860829</v>
      </c>
      <c r="H417" s="20">
        <f t="shared" si="64"/>
        <v>-920444.18999999762</v>
      </c>
      <c r="J417" s="39"/>
    </row>
    <row r="418" spans="1:10" ht="12.75" customHeight="1" x14ac:dyDescent="0.25">
      <c r="A418" s="24" t="s">
        <v>169</v>
      </c>
      <c r="B418" s="25" t="s">
        <v>4</v>
      </c>
      <c r="C418" s="26">
        <v>228541664.28</v>
      </c>
      <c r="D418" s="26">
        <v>898677343</v>
      </c>
      <c r="E418" s="26">
        <v>226873535.46000001</v>
      </c>
      <c r="F418" s="27">
        <f t="shared" si="62"/>
        <v>99.2700985943831</v>
      </c>
      <c r="G418" s="27">
        <f t="shared" si="63"/>
        <v>25.245271534568996</v>
      </c>
      <c r="H418" s="28">
        <f t="shared" si="64"/>
        <v>-1668128.8199999928</v>
      </c>
      <c r="J418" s="39"/>
    </row>
    <row r="419" spans="1:10" ht="12.75" customHeight="1" x14ac:dyDescent="0.25">
      <c r="A419" s="24" t="s">
        <v>170</v>
      </c>
      <c r="B419" s="25" t="s">
        <v>332</v>
      </c>
      <c r="C419" s="26">
        <v>3432487.32</v>
      </c>
      <c r="D419" s="26">
        <v>101697976</v>
      </c>
      <c r="E419" s="26">
        <v>4180171.95</v>
      </c>
      <c r="F419" s="27">
        <f t="shared" ref="F419:F477" si="71">IF(C419=0,"x",E419/C419*100)</f>
        <v>121.78258971689371</v>
      </c>
      <c r="G419" s="27">
        <f t="shared" ref="G419:G477" si="72">IF(D419=0,"x",E419/D419*100)</f>
        <v>4.1103787060619572</v>
      </c>
      <c r="H419" s="28">
        <f t="shared" si="64"/>
        <v>747684.63000000035</v>
      </c>
      <c r="J419" s="39"/>
    </row>
    <row r="420" spans="1:10" ht="12.75" customHeight="1" x14ac:dyDescent="0.25">
      <c r="A420" s="22" t="s">
        <v>297</v>
      </c>
      <c r="B420" s="17" t="s">
        <v>117</v>
      </c>
      <c r="C420" s="18">
        <v>305202006.04000002</v>
      </c>
      <c r="D420" s="18">
        <v>1275248934</v>
      </c>
      <c r="E420" s="18">
        <v>298989730.97000003</v>
      </c>
      <c r="F420" s="19">
        <f t="shared" si="71"/>
        <v>97.964536619334723</v>
      </c>
      <c r="G420" s="19">
        <f t="shared" si="72"/>
        <v>23.445597404435865</v>
      </c>
      <c r="H420" s="20">
        <f t="shared" ref="H420:H478" si="73">+E420-C420</f>
        <v>-6212275.0699999928</v>
      </c>
      <c r="J420" s="39"/>
    </row>
    <row r="421" spans="1:10" ht="12.75" customHeight="1" x14ac:dyDescent="0.25">
      <c r="A421" s="24" t="s">
        <v>169</v>
      </c>
      <c r="B421" s="25" t="s">
        <v>4</v>
      </c>
      <c r="C421" s="26">
        <v>304165169.18000001</v>
      </c>
      <c r="D421" s="26">
        <v>1222048866</v>
      </c>
      <c r="E421" s="26">
        <v>295413547.69999999</v>
      </c>
      <c r="F421" s="27">
        <f t="shared" si="71"/>
        <v>97.122740416467295</v>
      </c>
      <c r="G421" s="27">
        <f t="shared" si="72"/>
        <v>24.173628069959683</v>
      </c>
      <c r="H421" s="28">
        <f t="shared" si="73"/>
        <v>-8751621.4800000191</v>
      </c>
      <c r="J421" s="39"/>
    </row>
    <row r="422" spans="1:10" ht="12.75" customHeight="1" x14ac:dyDescent="0.25">
      <c r="A422" s="24" t="s">
        <v>170</v>
      </c>
      <c r="B422" s="25" t="s">
        <v>332</v>
      </c>
      <c r="C422" s="26">
        <v>1036836.86</v>
      </c>
      <c r="D422" s="26">
        <v>53200068</v>
      </c>
      <c r="E422" s="26">
        <v>3576183.27</v>
      </c>
      <c r="F422" s="27">
        <f t="shared" si="71"/>
        <v>344.91282167572632</v>
      </c>
      <c r="G422" s="27">
        <f t="shared" si="72"/>
        <v>6.7221404115498498</v>
      </c>
      <c r="H422" s="28">
        <f t="shared" si="73"/>
        <v>2539346.41</v>
      </c>
      <c r="J422" s="39"/>
    </row>
    <row r="423" spans="1:10" ht="12.75" customHeight="1" x14ac:dyDescent="0.25">
      <c r="A423" s="22" t="s">
        <v>298</v>
      </c>
      <c r="B423" s="17" t="s">
        <v>118</v>
      </c>
      <c r="C423" s="18">
        <v>14729898.310000001</v>
      </c>
      <c r="D423" s="18">
        <v>62316000</v>
      </c>
      <c r="E423" s="18">
        <v>14948105.02</v>
      </c>
      <c r="F423" s="19">
        <f t="shared" si="71"/>
        <v>101.48138639797575</v>
      </c>
      <c r="G423" s="19">
        <f t="shared" si="72"/>
        <v>23.987587489569293</v>
      </c>
      <c r="H423" s="20">
        <f t="shared" si="73"/>
        <v>218206.70999999903</v>
      </c>
      <c r="J423" s="39"/>
    </row>
    <row r="424" spans="1:10" ht="12.75" customHeight="1" x14ac:dyDescent="0.25">
      <c r="A424" s="24" t="s">
        <v>169</v>
      </c>
      <c r="B424" s="25" t="s">
        <v>4</v>
      </c>
      <c r="C424" s="26">
        <v>14266004.99</v>
      </c>
      <c r="D424" s="26">
        <v>60416000</v>
      </c>
      <c r="E424" s="26">
        <v>14668992.74</v>
      </c>
      <c r="F424" s="27">
        <f t="shared" si="71"/>
        <v>102.82481150316771</v>
      </c>
      <c r="G424" s="27">
        <f t="shared" si="72"/>
        <v>24.279980038400424</v>
      </c>
      <c r="H424" s="28">
        <f t="shared" si="73"/>
        <v>402987.75</v>
      </c>
      <c r="J424" s="39"/>
    </row>
    <row r="425" spans="1:10" ht="12.75" customHeight="1" x14ac:dyDescent="0.25">
      <c r="A425" s="24" t="s">
        <v>170</v>
      </c>
      <c r="B425" s="25" t="s">
        <v>332</v>
      </c>
      <c r="C425" s="26">
        <v>463893.32</v>
      </c>
      <c r="D425" s="26">
        <v>1900000</v>
      </c>
      <c r="E425" s="26">
        <v>279112.28000000003</v>
      </c>
      <c r="F425" s="27">
        <f t="shared" si="71"/>
        <v>60.167341922492014</v>
      </c>
      <c r="G425" s="27">
        <f t="shared" si="72"/>
        <v>14.69012</v>
      </c>
      <c r="H425" s="28">
        <f t="shared" si="73"/>
        <v>-184781.03999999998</v>
      </c>
      <c r="J425" s="39"/>
    </row>
    <row r="426" spans="1:10" ht="12.75" customHeight="1" x14ac:dyDescent="0.25">
      <c r="A426" s="22" t="s">
        <v>299</v>
      </c>
      <c r="B426" s="17" t="s">
        <v>119</v>
      </c>
      <c r="C426" s="18">
        <v>59097759.729999997</v>
      </c>
      <c r="D426" s="18">
        <v>258765304</v>
      </c>
      <c r="E426" s="18">
        <v>79056596.829999998</v>
      </c>
      <c r="F426" s="19">
        <f t="shared" si="71"/>
        <v>133.77257816740595</v>
      </c>
      <c r="G426" s="19">
        <f t="shared" si="72"/>
        <v>30.551467143369422</v>
      </c>
      <c r="H426" s="20">
        <f t="shared" si="73"/>
        <v>19958837.100000001</v>
      </c>
      <c r="J426" s="39"/>
    </row>
    <row r="427" spans="1:10" ht="12.75" customHeight="1" x14ac:dyDescent="0.25">
      <c r="A427" s="24" t="s">
        <v>169</v>
      </c>
      <c r="B427" s="25" t="s">
        <v>4</v>
      </c>
      <c r="C427" s="26">
        <v>58925399.43</v>
      </c>
      <c r="D427" s="26">
        <v>235196503</v>
      </c>
      <c r="E427" s="26">
        <v>77579435.780000001</v>
      </c>
      <c r="F427" s="27">
        <f t="shared" si="71"/>
        <v>131.65703844258186</v>
      </c>
      <c r="G427" s="27">
        <f t="shared" si="72"/>
        <v>32.984944414756029</v>
      </c>
      <c r="H427" s="28">
        <f t="shared" si="73"/>
        <v>18654036.350000001</v>
      </c>
      <c r="J427" s="39"/>
    </row>
    <row r="428" spans="1:10" ht="12.75" customHeight="1" x14ac:dyDescent="0.25">
      <c r="A428" s="24" t="s">
        <v>170</v>
      </c>
      <c r="B428" s="25" t="s">
        <v>332</v>
      </c>
      <c r="C428" s="26">
        <v>172360.3</v>
      </c>
      <c r="D428" s="26">
        <v>23568801</v>
      </c>
      <c r="E428" s="26">
        <v>1477161.05</v>
      </c>
      <c r="F428" s="27">
        <f t="shared" si="71"/>
        <v>857.01930781044132</v>
      </c>
      <c r="G428" s="27">
        <f t="shared" si="72"/>
        <v>6.2674424973930583</v>
      </c>
      <c r="H428" s="28">
        <f t="shared" si="73"/>
        <v>1304800.75</v>
      </c>
      <c r="J428" s="39"/>
    </row>
    <row r="429" spans="1:10" ht="12.75" customHeight="1" x14ac:dyDescent="0.25">
      <c r="A429" s="22" t="s">
        <v>300</v>
      </c>
      <c r="B429" s="17" t="s">
        <v>120</v>
      </c>
      <c r="C429" s="18">
        <v>172947309.5</v>
      </c>
      <c r="D429" s="18">
        <v>676944132</v>
      </c>
      <c r="E429" s="18">
        <v>122103641.34</v>
      </c>
      <c r="F429" s="19">
        <f t="shared" si="71"/>
        <v>70.601642600285729</v>
      </c>
      <c r="G429" s="19">
        <f t="shared" si="72"/>
        <v>18.037476885906443</v>
      </c>
      <c r="H429" s="20">
        <f t="shared" si="73"/>
        <v>-50843668.159999996</v>
      </c>
      <c r="J429" s="39"/>
    </row>
    <row r="430" spans="1:10" ht="12.75" customHeight="1" x14ac:dyDescent="0.25">
      <c r="A430" s="24" t="s">
        <v>169</v>
      </c>
      <c r="B430" s="25" t="s">
        <v>4</v>
      </c>
      <c r="C430" s="26">
        <v>166540131</v>
      </c>
      <c r="D430" s="26">
        <v>653759932</v>
      </c>
      <c r="E430" s="26">
        <v>122037555.98</v>
      </c>
      <c r="F430" s="27">
        <f t="shared" si="71"/>
        <v>73.278167398583349</v>
      </c>
      <c r="G430" s="27">
        <f t="shared" si="72"/>
        <v>18.667028982131011</v>
      </c>
      <c r="H430" s="28">
        <f t="shared" si="73"/>
        <v>-44502575.019999996</v>
      </c>
      <c r="J430" s="39"/>
    </row>
    <row r="431" spans="1:10" ht="12.75" customHeight="1" x14ac:dyDescent="0.25">
      <c r="A431" s="24" t="s">
        <v>170</v>
      </c>
      <c r="B431" s="25" t="s">
        <v>332</v>
      </c>
      <c r="C431" s="26">
        <v>6407178.5</v>
      </c>
      <c r="D431" s="26">
        <v>23184200</v>
      </c>
      <c r="E431" s="26">
        <v>66085.36</v>
      </c>
      <c r="F431" s="27">
        <f t="shared" si="71"/>
        <v>1.0314268597324079</v>
      </c>
      <c r="G431" s="27">
        <f t="shared" si="72"/>
        <v>0.28504481500332124</v>
      </c>
      <c r="H431" s="28">
        <f t="shared" si="73"/>
        <v>-6341093.1399999997</v>
      </c>
      <c r="J431" s="39"/>
    </row>
    <row r="432" spans="1:10" ht="12.75" customHeight="1" x14ac:dyDescent="0.25">
      <c r="A432" s="22" t="s">
        <v>369</v>
      </c>
      <c r="B432" s="17" t="s">
        <v>370</v>
      </c>
      <c r="C432" s="18"/>
      <c r="D432" s="18">
        <v>183712761</v>
      </c>
      <c r="E432" s="18">
        <v>40378547.07</v>
      </c>
      <c r="F432" s="27" t="str">
        <f t="shared" ref="F432:F434" si="74">IF(C432=0,"x",E432/C432*100)</f>
        <v>x</v>
      </c>
      <c r="G432" s="27">
        <f t="shared" ref="G432:G434" si="75">IF(D432=0,"x",E432/D432*100)</f>
        <v>21.979173820157218</v>
      </c>
      <c r="H432" s="28">
        <f t="shared" ref="H432:H434" si="76">+E432-C432</f>
        <v>40378547.07</v>
      </c>
      <c r="J432" s="39"/>
    </row>
    <row r="433" spans="1:10" ht="12.75" customHeight="1" x14ac:dyDescent="0.25">
      <c r="A433" s="24" t="s">
        <v>169</v>
      </c>
      <c r="B433" s="25" t="s">
        <v>4</v>
      </c>
      <c r="C433" s="26"/>
      <c r="D433" s="26">
        <v>175870384</v>
      </c>
      <c r="E433" s="26">
        <v>37310570.740000002</v>
      </c>
      <c r="F433" s="27" t="str">
        <f t="shared" si="74"/>
        <v>x</v>
      </c>
      <c r="G433" s="27">
        <f t="shared" si="75"/>
        <v>21.21481166493615</v>
      </c>
      <c r="H433" s="28">
        <f t="shared" si="76"/>
        <v>37310570.740000002</v>
      </c>
      <c r="J433" s="39"/>
    </row>
    <row r="434" spans="1:10" ht="12.75" customHeight="1" x14ac:dyDescent="0.25">
      <c r="A434" s="24" t="s">
        <v>170</v>
      </c>
      <c r="B434" s="25" t="s">
        <v>332</v>
      </c>
      <c r="C434" s="26"/>
      <c r="D434" s="26">
        <v>7842377</v>
      </c>
      <c r="E434" s="26">
        <v>3067976.33</v>
      </c>
      <c r="F434" s="27" t="str">
        <f t="shared" si="74"/>
        <v>x</v>
      </c>
      <c r="G434" s="27">
        <f t="shared" si="75"/>
        <v>39.120490254421583</v>
      </c>
      <c r="H434" s="28">
        <f t="shared" si="76"/>
        <v>3067976.33</v>
      </c>
      <c r="J434" s="39"/>
    </row>
    <row r="435" spans="1:10" ht="12.75" customHeight="1" x14ac:dyDescent="0.25">
      <c r="A435" s="22" t="s">
        <v>301</v>
      </c>
      <c r="B435" s="17" t="s">
        <v>121</v>
      </c>
      <c r="C435" s="18">
        <v>623157949.34000003</v>
      </c>
      <c r="D435" s="18">
        <v>2830370000</v>
      </c>
      <c r="E435" s="18">
        <v>614934913.29999995</v>
      </c>
      <c r="F435" s="19">
        <f t="shared" si="71"/>
        <v>98.680425075422804</v>
      </c>
      <c r="G435" s="19">
        <f t="shared" si="72"/>
        <v>21.726308337779159</v>
      </c>
      <c r="H435" s="20">
        <f t="shared" si="73"/>
        <v>-8223036.0400000811</v>
      </c>
      <c r="J435" s="39"/>
    </row>
    <row r="436" spans="1:10" ht="12.75" customHeight="1" x14ac:dyDescent="0.25">
      <c r="A436" s="24" t="s">
        <v>169</v>
      </c>
      <c r="B436" s="25" t="s">
        <v>4</v>
      </c>
      <c r="C436" s="26">
        <v>610112855.39999998</v>
      </c>
      <c r="D436" s="26">
        <v>2742150000</v>
      </c>
      <c r="E436" s="26">
        <v>603735785.85000002</v>
      </c>
      <c r="F436" s="27">
        <f t="shared" si="71"/>
        <v>98.954772138702268</v>
      </c>
      <c r="G436" s="27">
        <f t="shared" si="72"/>
        <v>22.016876751818828</v>
      </c>
      <c r="H436" s="28">
        <f t="shared" si="73"/>
        <v>-6377069.5499999523</v>
      </c>
      <c r="J436" s="39"/>
    </row>
    <row r="437" spans="1:10" ht="12.75" customHeight="1" x14ac:dyDescent="0.25">
      <c r="A437" s="24" t="s">
        <v>170</v>
      </c>
      <c r="B437" s="25" t="s">
        <v>332</v>
      </c>
      <c r="C437" s="26">
        <v>13045093.939999999</v>
      </c>
      <c r="D437" s="26">
        <v>88220000</v>
      </c>
      <c r="E437" s="26">
        <v>11199127.449999999</v>
      </c>
      <c r="F437" s="27">
        <f t="shared" si="71"/>
        <v>85.849343067283428</v>
      </c>
      <c r="G437" s="27">
        <f t="shared" si="72"/>
        <v>12.694544831104057</v>
      </c>
      <c r="H437" s="28">
        <f t="shared" si="73"/>
        <v>-1845966.4900000002</v>
      </c>
      <c r="J437" s="39"/>
    </row>
    <row r="438" spans="1:10" ht="12.75" customHeight="1" x14ac:dyDescent="0.25">
      <c r="A438" s="21">
        <v>38655</v>
      </c>
      <c r="B438" s="17" t="s">
        <v>412</v>
      </c>
      <c r="C438" s="18">
        <v>4715572.67</v>
      </c>
      <c r="D438" s="18">
        <v>19408599</v>
      </c>
      <c r="E438" s="18">
        <v>4293658.24</v>
      </c>
      <c r="F438" s="19">
        <f t="shared" si="71"/>
        <v>91.052742486948048</v>
      </c>
      <c r="G438" s="19">
        <f t="shared" si="72"/>
        <v>22.12245324868632</v>
      </c>
      <c r="H438" s="20">
        <f t="shared" si="73"/>
        <v>-421914.4299999997</v>
      </c>
      <c r="J438" s="39"/>
    </row>
    <row r="439" spans="1:10" ht="12.75" customHeight="1" x14ac:dyDescent="0.25">
      <c r="A439" s="24" t="s">
        <v>169</v>
      </c>
      <c r="B439" s="25" t="s">
        <v>4</v>
      </c>
      <c r="C439" s="26">
        <v>4117182.67</v>
      </c>
      <c r="D439" s="26">
        <v>18868599</v>
      </c>
      <c r="E439" s="26">
        <v>4229701.99</v>
      </c>
      <c r="F439" s="27">
        <f t="shared" si="71"/>
        <v>102.73292027628204</v>
      </c>
      <c r="G439" s="27">
        <f t="shared" si="72"/>
        <v>22.416619220112739</v>
      </c>
      <c r="H439" s="28">
        <f t="shared" si="73"/>
        <v>112519.3200000003</v>
      </c>
      <c r="J439" s="39"/>
    </row>
    <row r="440" spans="1:10" ht="12.75" customHeight="1" x14ac:dyDescent="0.25">
      <c r="A440" s="24" t="s">
        <v>170</v>
      </c>
      <c r="B440" s="25" t="s">
        <v>332</v>
      </c>
      <c r="C440" s="26">
        <v>598390</v>
      </c>
      <c r="D440" s="26">
        <v>540000</v>
      </c>
      <c r="E440" s="26">
        <v>63956.25</v>
      </c>
      <c r="F440" s="27">
        <f t="shared" si="71"/>
        <v>10.68805461321212</v>
      </c>
      <c r="G440" s="27">
        <f t="shared" si="72"/>
        <v>11.84375</v>
      </c>
      <c r="H440" s="28">
        <f t="shared" si="73"/>
        <v>-534433.75</v>
      </c>
      <c r="J440" s="39"/>
    </row>
    <row r="441" spans="1:10" ht="12.75" customHeight="1" x14ac:dyDescent="0.25">
      <c r="A441" s="22" t="s">
        <v>302</v>
      </c>
      <c r="B441" s="17" t="s">
        <v>122</v>
      </c>
      <c r="C441" s="18">
        <v>1941818.73</v>
      </c>
      <c r="D441" s="18">
        <v>15664682</v>
      </c>
      <c r="E441" s="18">
        <v>1847637.61</v>
      </c>
      <c r="F441" s="19">
        <f t="shared" si="71"/>
        <v>95.149850058352257</v>
      </c>
      <c r="G441" s="19">
        <f t="shared" si="72"/>
        <v>11.794925744423027</v>
      </c>
      <c r="H441" s="20">
        <f t="shared" si="73"/>
        <v>-94181.119999999879</v>
      </c>
      <c r="J441" s="39"/>
    </row>
    <row r="442" spans="1:10" ht="12.75" customHeight="1" x14ac:dyDescent="0.25">
      <c r="A442" s="24" t="s">
        <v>169</v>
      </c>
      <c r="B442" s="25" t="s">
        <v>4</v>
      </c>
      <c r="C442" s="26">
        <v>1941818.73</v>
      </c>
      <c r="D442" s="26">
        <v>11856632</v>
      </c>
      <c r="E442" s="26">
        <v>1836800.91</v>
      </c>
      <c r="F442" s="27">
        <f t="shared" si="71"/>
        <v>94.591780459342871</v>
      </c>
      <c r="G442" s="27">
        <f t="shared" si="72"/>
        <v>15.491759464239085</v>
      </c>
      <c r="H442" s="28">
        <f t="shared" si="73"/>
        <v>-105017.82000000007</v>
      </c>
      <c r="J442" s="39"/>
    </row>
    <row r="443" spans="1:10" ht="12.75" customHeight="1" x14ac:dyDescent="0.25">
      <c r="A443" s="24" t="s">
        <v>170</v>
      </c>
      <c r="B443" s="25" t="s">
        <v>332</v>
      </c>
      <c r="C443" s="26"/>
      <c r="D443" s="26">
        <v>3808050</v>
      </c>
      <c r="E443" s="26">
        <v>10836.7</v>
      </c>
      <c r="F443" s="27" t="str">
        <f t="shared" si="71"/>
        <v>x</v>
      </c>
      <c r="G443" s="27">
        <f t="shared" si="72"/>
        <v>0.28457346936095901</v>
      </c>
      <c r="H443" s="28">
        <f t="shared" si="73"/>
        <v>10836.7</v>
      </c>
      <c r="J443" s="39"/>
    </row>
    <row r="444" spans="1:10" ht="12.75" customHeight="1" x14ac:dyDescent="0.25">
      <c r="A444" s="22" t="s">
        <v>303</v>
      </c>
      <c r="B444" s="17" t="s">
        <v>123</v>
      </c>
      <c r="C444" s="18">
        <v>53521985.479999997</v>
      </c>
      <c r="D444" s="18">
        <v>191185537</v>
      </c>
      <c r="E444" s="18">
        <v>46202636.119999997</v>
      </c>
      <c r="F444" s="19">
        <f t="shared" si="71"/>
        <v>86.3245929792065</v>
      </c>
      <c r="G444" s="19">
        <f t="shared" si="72"/>
        <v>24.166386665535271</v>
      </c>
      <c r="H444" s="20">
        <f t="shared" si="73"/>
        <v>-7319349.3599999994</v>
      </c>
      <c r="J444" s="39"/>
    </row>
    <row r="445" spans="1:10" ht="12.75" customHeight="1" x14ac:dyDescent="0.25">
      <c r="A445" s="24" t="s">
        <v>169</v>
      </c>
      <c r="B445" s="25" t="s">
        <v>4</v>
      </c>
      <c r="C445" s="26">
        <v>44453588.729999997</v>
      </c>
      <c r="D445" s="26">
        <v>180430387</v>
      </c>
      <c r="E445" s="26">
        <v>43371621.5</v>
      </c>
      <c r="F445" s="27">
        <f>IF(C445=0,"x",E445/C445*100)</f>
        <v>97.566074503969531</v>
      </c>
      <c r="G445" s="27">
        <f t="shared" si="72"/>
        <v>24.037869796288806</v>
      </c>
      <c r="H445" s="28">
        <f t="shared" si="73"/>
        <v>-1081967.2299999967</v>
      </c>
      <c r="J445" s="39"/>
    </row>
    <row r="446" spans="1:10" ht="12.75" customHeight="1" x14ac:dyDescent="0.25">
      <c r="A446" s="24" t="s">
        <v>170</v>
      </c>
      <c r="B446" s="25" t="s">
        <v>332</v>
      </c>
      <c r="C446" s="26">
        <v>9068396.75</v>
      </c>
      <c r="D446" s="26">
        <v>10755150</v>
      </c>
      <c r="E446" s="26">
        <v>2831014.62</v>
      </c>
      <c r="F446" s="27">
        <f t="shared" ref="F446:F447" si="77">IF(C446=0,"x",E446/C446*100)</f>
        <v>31.218468909622864</v>
      </c>
      <c r="G446" s="27">
        <f t="shared" si="72"/>
        <v>26.322409450356343</v>
      </c>
      <c r="H446" s="28">
        <f t="shared" si="73"/>
        <v>-6237382.1299999999</v>
      </c>
      <c r="J446" s="39"/>
    </row>
    <row r="447" spans="1:10" ht="12.75" customHeight="1" x14ac:dyDescent="0.25">
      <c r="A447" s="16" t="s">
        <v>304</v>
      </c>
      <c r="B447" s="29" t="s">
        <v>413</v>
      </c>
      <c r="C447" s="30">
        <v>13194637.68</v>
      </c>
      <c r="D447" s="30">
        <v>0</v>
      </c>
      <c r="E447" s="30"/>
      <c r="F447" s="19">
        <f t="shared" si="77"/>
        <v>0</v>
      </c>
      <c r="G447" s="19" t="str">
        <f t="shared" si="72"/>
        <v>x</v>
      </c>
      <c r="H447" s="31">
        <f t="shared" si="73"/>
        <v>-13194637.68</v>
      </c>
      <c r="J447" s="39"/>
    </row>
    <row r="448" spans="1:10" ht="12.75" customHeight="1" x14ac:dyDescent="0.25">
      <c r="A448" s="22" t="s">
        <v>305</v>
      </c>
      <c r="B448" s="29" t="s">
        <v>124</v>
      </c>
      <c r="C448" s="18">
        <v>12997760.630000001</v>
      </c>
      <c r="D448" s="18">
        <v>0</v>
      </c>
      <c r="E448" s="18"/>
      <c r="F448" s="19">
        <f t="shared" si="71"/>
        <v>0</v>
      </c>
      <c r="G448" s="19" t="str">
        <f t="shared" si="72"/>
        <v>x</v>
      </c>
      <c r="H448" s="20">
        <f t="shared" si="73"/>
        <v>-12997760.630000001</v>
      </c>
      <c r="J448" s="39"/>
    </row>
    <row r="449" spans="1:10" ht="12.75" customHeight="1" x14ac:dyDescent="0.25">
      <c r="A449" s="24" t="s">
        <v>169</v>
      </c>
      <c r="B449" s="25" t="s">
        <v>4</v>
      </c>
      <c r="C449" s="26">
        <v>12978725.630000001</v>
      </c>
      <c r="D449" s="26">
        <v>0</v>
      </c>
      <c r="E449" s="26"/>
      <c r="F449" s="27">
        <f t="shared" si="71"/>
        <v>0</v>
      </c>
      <c r="G449" s="27" t="str">
        <f t="shared" si="72"/>
        <v>x</v>
      </c>
      <c r="H449" s="28">
        <f t="shared" si="73"/>
        <v>-12978725.630000001</v>
      </c>
      <c r="J449" s="39"/>
    </row>
    <row r="450" spans="1:10" ht="12.75" customHeight="1" x14ac:dyDescent="0.25">
      <c r="A450" s="24" t="s">
        <v>170</v>
      </c>
      <c r="B450" s="25" t="s">
        <v>332</v>
      </c>
      <c r="C450" s="26">
        <v>19035</v>
      </c>
      <c r="D450" s="26">
        <v>0</v>
      </c>
      <c r="E450" s="26"/>
      <c r="F450" s="27">
        <f t="shared" ref="F450" si="78">IF(C450=0,"x",E450/C450*100)</f>
        <v>0</v>
      </c>
      <c r="G450" s="27" t="str">
        <f t="shared" ref="G450" si="79">IF(D450=0,"x",E450/D450*100)</f>
        <v>x</v>
      </c>
      <c r="H450" s="28">
        <f t="shared" ref="H450" si="80">+E450-C450</f>
        <v>-19035</v>
      </c>
      <c r="J450" s="39"/>
    </row>
    <row r="451" spans="1:10" ht="12.75" customHeight="1" x14ac:dyDescent="0.25">
      <c r="A451" s="22" t="s">
        <v>450</v>
      </c>
      <c r="B451" s="29" t="s">
        <v>451</v>
      </c>
      <c r="C451" s="18">
        <v>196877.05</v>
      </c>
      <c r="D451" s="18">
        <v>0</v>
      </c>
      <c r="E451" s="18"/>
      <c r="F451" s="27">
        <f t="shared" ref="F451:F453" si="81">IF(C451=0,"x",E451/C451*100)</f>
        <v>0</v>
      </c>
      <c r="G451" s="27" t="str">
        <f t="shared" ref="G451:G453" si="82">IF(D451=0,"x",E451/D451*100)</f>
        <v>x</v>
      </c>
      <c r="H451" s="28">
        <f t="shared" ref="H451:H453" si="83">+E451-C451</f>
        <v>-196877.05</v>
      </c>
      <c r="J451" s="39"/>
    </row>
    <row r="452" spans="1:10" ht="12.75" customHeight="1" x14ac:dyDescent="0.25">
      <c r="A452" s="24" t="s">
        <v>170</v>
      </c>
      <c r="B452" s="25" t="s">
        <v>332</v>
      </c>
      <c r="C452" s="26">
        <v>196877.05</v>
      </c>
      <c r="D452" s="26">
        <v>0</v>
      </c>
      <c r="E452" s="26"/>
      <c r="F452" s="27">
        <f t="shared" si="81"/>
        <v>0</v>
      </c>
      <c r="G452" s="27" t="str">
        <f t="shared" si="82"/>
        <v>x</v>
      </c>
      <c r="H452" s="28">
        <f t="shared" si="83"/>
        <v>-196877.05</v>
      </c>
      <c r="J452" s="39"/>
    </row>
    <row r="453" spans="1:10" ht="12.75" customHeight="1" x14ac:dyDescent="0.25">
      <c r="A453" s="16" t="s">
        <v>306</v>
      </c>
      <c r="B453" s="17" t="s">
        <v>126</v>
      </c>
      <c r="C453" s="30">
        <v>18005329.98</v>
      </c>
      <c r="D453" s="30">
        <v>80183586</v>
      </c>
      <c r="E453" s="30">
        <v>18274908.699999999</v>
      </c>
      <c r="F453" s="27">
        <f t="shared" si="81"/>
        <v>101.49721621486216</v>
      </c>
      <c r="G453" s="27">
        <f t="shared" si="82"/>
        <v>22.791333752521371</v>
      </c>
      <c r="H453" s="28">
        <f t="shared" si="83"/>
        <v>269578.71999999881</v>
      </c>
      <c r="J453" s="39"/>
    </row>
    <row r="454" spans="1:10" ht="12.75" customHeight="1" x14ac:dyDescent="0.25">
      <c r="A454" s="22" t="s">
        <v>307</v>
      </c>
      <c r="B454" s="17" t="s">
        <v>127</v>
      </c>
      <c r="C454" s="18">
        <v>18005329.98</v>
      </c>
      <c r="D454" s="18">
        <v>80183586</v>
      </c>
      <c r="E454" s="18">
        <v>18274908.699999999</v>
      </c>
      <c r="F454" s="19">
        <f t="shared" si="71"/>
        <v>101.49721621486216</v>
      </c>
      <c r="G454" s="19">
        <f t="shared" si="72"/>
        <v>22.791333752521371</v>
      </c>
      <c r="H454" s="20">
        <f t="shared" si="73"/>
        <v>269578.71999999881</v>
      </c>
      <c r="J454" s="39"/>
    </row>
    <row r="455" spans="1:10" ht="12.75" customHeight="1" x14ac:dyDescent="0.25">
      <c r="A455" s="24" t="s">
        <v>169</v>
      </c>
      <c r="B455" s="25" t="s">
        <v>4</v>
      </c>
      <c r="C455" s="26">
        <v>17931817.559999999</v>
      </c>
      <c r="D455" s="26">
        <v>75747966</v>
      </c>
      <c r="E455" s="26">
        <v>17731254.91</v>
      </c>
      <c r="F455" s="27">
        <f t="shared" si="71"/>
        <v>98.881526374396159</v>
      </c>
      <c r="G455" s="27">
        <f t="shared" si="72"/>
        <v>23.408225786551153</v>
      </c>
      <c r="H455" s="28">
        <f t="shared" si="73"/>
        <v>-200562.64999999851</v>
      </c>
      <c r="J455" s="39"/>
    </row>
    <row r="456" spans="1:10" ht="12.75" customHeight="1" x14ac:dyDescent="0.25">
      <c r="A456" s="24" t="s">
        <v>170</v>
      </c>
      <c r="B456" s="25" t="s">
        <v>332</v>
      </c>
      <c r="C456" s="26">
        <v>73512.42</v>
      </c>
      <c r="D456" s="26">
        <v>4435620</v>
      </c>
      <c r="E456" s="26">
        <v>543653.79</v>
      </c>
      <c r="F456" s="27">
        <f t="shared" si="71"/>
        <v>739.54005323182128</v>
      </c>
      <c r="G456" s="27">
        <f t="shared" si="72"/>
        <v>12.256545646380889</v>
      </c>
      <c r="H456" s="28">
        <f t="shared" si="73"/>
        <v>470141.37000000005</v>
      </c>
      <c r="J456" s="39"/>
    </row>
    <row r="457" spans="1:10" ht="12.75" customHeight="1" x14ac:dyDescent="0.25">
      <c r="A457" s="16" t="s">
        <v>371</v>
      </c>
      <c r="B457" s="17" t="s">
        <v>372</v>
      </c>
      <c r="C457" s="30">
        <v>767145380.38</v>
      </c>
      <c r="D457" s="30">
        <v>3333234502</v>
      </c>
      <c r="E457" s="30">
        <v>778512335.33000004</v>
      </c>
      <c r="F457" s="19">
        <f t="shared" si="71"/>
        <v>101.48172109755382</v>
      </c>
      <c r="G457" s="19">
        <f t="shared" si="72"/>
        <v>23.356062553141061</v>
      </c>
      <c r="H457" s="31">
        <f t="shared" si="73"/>
        <v>11366954.950000048</v>
      </c>
      <c r="J457" s="39"/>
    </row>
    <row r="458" spans="1:10" ht="12.75" customHeight="1" x14ac:dyDescent="0.25">
      <c r="A458" s="22" t="s">
        <v>373</v>
      </c>
      <c r="B458" s="17" t="s">
        <v>414</v>
      </c>
      <c r="C458" s="18">
        <v>155544130</v>
      </c>
      <c r="D458" s="18">
        <v>933653559</v>
      </c>
      <c r="E458" s="18">
        <v>194882847.66</v>
      </c>
      <c r="F458" s="19">
        <f t="shared" si="71"/>
        <v>125.29103326496474</v>
      </c>
      <c r="G458" s="19">
        <f t="shared" si="72"/>
        <v>20.873143553239537</v>
      </c>
      <c r="H458" s="20">
        <f t="shared" si="73"/>
        <v>39338717.659999996</v>
      </c>
      <c r="J458" s="39"/>
    </row>
    <row r="459" spans="1:10" ht="12.75" customHeight="1" x14ac:dyDescent="0.25">
      <c r="A459" s="24" t="s">
        <v>169</v>
      </c>
      <c r="B459" s="25" t="s">
        <v>4</v>
      </c>
      <c r="C459" s="26">
        <v>144689128.87</v>
      </c>
      <c r="D459" s="26">
        <v>701590652</v>
      </c>
      <c r="E459" s="26">
        <v>173938397.40000001</v>
      </c>
      <c r="F459" s="27">
        <f t="shared" si="71"/>
        <v>120.21524958953884</v>
      </c>
      <c r="G459" s="27">
        <f t="shared" si="72"/>
        <v>24.79200612268135</v>
      </c>
      <c r="H459" s="28">
        <f t="shared" si="73"/>
        <v>29249268.530000001</v>
      </c>
      <c r="J459" s="39"/>
    </row>
    <row r="460" spans="1:10" ht="12.75" customHeight="1" x14ac:dyDescent="0.25">
      <c r="A460" s="24" t="s">
        <v>170</v>
      </c>
      <c r="B460" s="25" t="s">
        <v>332</v>
      </c>
      <c r="C460" s="26">
        <v>10855001.130000001</v>
      </c>
      <c r="D460" s="26">
        <v>232062907</v>
      </c>
      <c r="E460" s="26">
        <v>20944450.260000002</v>
      </c>
      <c r="F460" s="27">
        <f t="shared" si="71"/>
        <v>192.94747194558789</v>
      </c>
      <c r="G460" s="27">
        <f t="shared" si="72"/>
        <v>9.025333057643719</v>
      </c>
      <c r="H460" s="28">
        <f t="shared" si="73"/>
        <v>10089449.130000001</v>
      </c>
      <c r="J460" s="39"/>
    </row>
    <row r="461" spans="1:10" ht="12.75" customHeight="1" x14ac:dyDescent="0.25">
      <c r="A461" s="22" t="s">
        <v>374</v>
      </c>
      <c r="B461" s="17" t="s">
        <v>128</v>
      </c>
      <c r="C461" s="18">
        <v>1672580.95</v>
      </c>
      <c r="D461" s="18">
        <v>11463800</v>
      </c>
      <c r="E461" s="18">
        <v>1675136.43</v>
      </c>
      <c r="F461" s="19">
        <f t="shared" si="71"/>
        <v>100.1527866259627</v>
      </c>
      <c r="G461" s="19">
        <f t="shared" si="72"/>
        <v>14.612401036305586</v>
      </c>
      <c r="H461" s="20">
        <f t="shared" si="73"/>
        <v>2555.4799999999814</v>
      </c>
      <c r="J461" s="39"/>
    </row>
    <row r="462" spans="1:10" ht="12.75" customHeight="1" x14ac:dyDescent="0.25">
      <c r="A462" s="24" t="s">
        <v>169</v>
      </c>
      <c r="B462" s="25" t="s">
        <v>4</v>
      </c>
      <c r="C462" s="26">
        <v>1672580.95</v>
      </c>
      <c r="D462" s="26">
        <v>11299300</v>
      </c>
      <c r="E462" s="26">
        <v>1675136.43</v>
      </c>
      <c r="F462" s="27">
        <f t="shared" si="71"/>
        <v>100.1527866259627</v>
      </c>
      <c r="G462" s="27">
        <f t="shared" si="72"/>
        <v>14.825134565858061</v>
      </c>
      <c r="H462" s="28">
        <f t="shared" si="73"/>
        <v>2555.4799999999814</v>
      </c>
      <c r="J462" s="39"/>
    </row>
    <row r="463" spans="1:10" ht="12.75" customHeight="1" x14ac:dyDescent="0.25">
      <c r="A463" s="24" t="s">
        <v>170</v>
      </c>
      <c r="B463" s="25" t="s">
        <v>332</v>
      </c>
      <c r="C463" s="26"/>
      <c r="D463" s="26">
        <v>164500</v>
      </c>
      <c r="E463" s="26"/>
      <c r="F463" s="27" t="str">
        <f t="shared" si="71"/>
        <v>x</v>
      </c>
      <c r="G463" s="27">
        <f t="shared" ref="G463" si="84">IF(D463=0,"x",E463/D463*100)</f>
        <v>0</v>
      </c>
      <c r="H463" s="28">
        <f t="shared" ref="H463" si="85">+E463-C463</f>
        <v>0</v>
      </c>
      <c r="J463" s="39"/>
    </row>
    <row r="464" spans="1:10" ht="12.75" customHeight="1" x14ac:dyDescent="0.25">
      <c r="A464" s="22" t="s">
        <v>375</v>
      </c>
      <c r="B464" s="17" t="s">
        <v>129</v>
      </c>
      <c r="C464" s="18">
        <v>139145898.28</v>
      </c>
      <c r="D464" s="18">
        <v>543675428</v>
      </c>
      <c r="E464" s="18">
        <v>140092095.68000001</v>
      </c>
      <c r="F464" s="19">
        <f t="shared" si="71"/>
        <v>100.68000380298383</v>
      </c>
      <c r="G464" s="19">
        <f t="shared" si="72"/>
        <v>25.767597442347533</v>
      </c>
      <c r="H464" s="20">
        <f t="shared" si="73"/>
        <v>946197.40000000596</v>
      </c>
      <c r="J464" s="39"/>
    </row>
    <row r="465" spans="1:10" ht="12.75" customHeight="1" x14ac:dyDescent="0.25">
      <c r="A465" s="24" t="s">
        <v>169</v>
      </c>
      <c r="B465" s="25" t="s">
        <v>4</v>
      </c>
      <c r="C465" s="26">
        <v>138376391.96000001</v>
      </c>
      <c r="D465" s="26">
        <v>542083428</v>
      </c>
      <c r="E465" s="26">
        <v>135587622.47999999</v>
      </c>
      <c r="F465" s="27">
        <f t="shared" si="71"/>
        <v>97.984649375157744</v>
      </c>
      <c r="G465" s="27">
        <f t="shared" si="72"/>
        <v>25.01231645841791</v>
      </c>
      <c r="H465" s="28">
        <f t="shared" si="73"/>
        <v>-2788769.4800000191</v>
      </c>
      <c r="J465" s="39"/>
    </row>
    <row r="466" spans="1:10" ht="12.75" customHeight="1" x14ac:dyDescent="0.25">
      <c r="A466" s="24" t="s">
        <v>170</v>
      </c>
      <c r="B466" s="25" t="s">
        <v>332</v>
      </c>
      <c r="C466" s="26">
        <v>769506.32</v>
      </c>
      <c r="D466" s="26">
        <v>1592000</v>
      </c>
      <c r="E466" s="26">
        <v>4504473.2</v>
      </c>
      <c r="F466" s="27">
        <f t="shared" si="71"/>
        <v>585.37182644581799</v>
      </c>
      <c r="G466" s="27">
        <f t="shared" si="72"/>
        <v>282.94429648241208</v>
      </c>
      <c r="H466" s="28">
        <f t="shared" si="73"/>
        <v>3734966.8800000004</v>
      </c>
      <c r="J466" s="39"/>
    </row>
    <row r="467" spans="1:10" ht="12.75" customHeight="1" x14ac:dyDescent="0.25">
      <c r="A467" s="22" t="s">
        <v>376</v>
      </c>
      <c r="B467" s="17" t="s">
        <v>130</v>
      </c>
      <c r="C467" s="18">
        <v>8165544.5999999996</v>
      </c>
      <c r="D467" s="18">
        <v>34532700</v>
      </c>
      <c r="E467" s="18">
        <v>8090567.0300000003</v>
      </c>
      <c r="F467" s="19">
        <f t="shared" si="71"/>
        <v>99.081781146599837</v>
      </c>
      <c r="G467" s="19">
        <f t="shared" si="72"/>
        <v>23.428712582566668</v>
      </c>
      <c r="H467" s="20">
        <f t="shared" si="73"/>
        <v>-74977.569999999367</v>
      </c>
      <c r="J467" s="39"/>
    </row>
    <row r="468" spans="1:10" ht="12.75" customHeight="1" x14ac:dyDescent="0.25">
      <c r="A468" s="24" t="s">
        <v>169</v>
      </c>
      <c r="B468" s="25" t="s">
        <v>4</v>
      </c>
      <c r="C468" s="26">
        <v>8165544.5999999996</v>
      </c>
      <c r="D468" s="26">
        <v>34454700</v>
      </c>
      <c r="E468" s="26">
        <v>8090567.0300000003</v>
      </c>
      <c r="F468" s="27">
        <f t="shared" si="71"/>
        <v>99.081781146599837</v>
      </c>
      <c r="G468" s="27">
        <f t="shared" si="72"/>
        <v>23.481751488185935</v>
      </c>
      <c r="H468" s="28">
        <f t="shared" si="73"/>
        <v>-74977.569999999367</v>
      </c>
      <c r="J468" s="39"/>
    </row>
    <row r="469" spans="1:10" ht="12.75" customHeight="1" x14ac:dyDescent="0.25">
      <c r="A469" s="24" t="s">
        <v>170</v>
      </c>
      <c r="B469" s="25" t="s">
        <v>332</v>
      </c>
      <c r="C469" s="26"/>
      <c r="D469" s="26">
        <v>78000</v>
      </c>
      <c r="E469" s="26"/>
      <c r="F469" s="27" t="str">
        <f t="shared" si="71"/>
        <v>x</v>
      </c>
      <c r="G469" s="27">
        <f t="shared" si="72"/>
        <v>0</v>
      </c>
      <c r="H469" s="28">
        <f t="shared" si="73"/>
        <v>0</v>
      </c>
      <c r="J469" s="39"/>
    </row>
    <row r="470" spans="1:10" ht="12.75" customHeight="1" x14ac:dyDescent="0.25">
      <c r="A470" s="22" t="s">
        <v>377</v>
      </c>
      <c r="B470" s="17" t="s">
        <v>131</v>
      </c>
      <c r="C470" s="18">
        <v>5459264.5</v>
      </c>
      <c r="D470" s="18">
        <v>23684600</v>
      </c>
      <c r="E470" s="18">
        <v>5683490.04</v>
      </c>
      <c r="F470" s="19">
        <f t="shared" si="71"/>
        <v>104.10724814670547</v>
      </c>
      <c r="G470" s="19">
        <f t="shared" si="72"/>
        <v>23.996563336514022</v>
      </c>
      <c r="H470" s="20">
        <f t="shared" si="73"/>
        <v>224225.54000000004</v>
      </c>
      <c r="J470" s="39"/>
    </row>
    <row r="471" spans="1:10" ht="12.75" customHeight="1" x14ac:dyDescent="0.25">
      <c r="A471" s="24" t="s">
        <v>169</v>
      </c>
      <c r="B471" s="25" t="s">
        <v>4</v>
      </c>
      <c r="C471" s="26">
        <v>5459264.5</v>
      </c>
      <c r="D471" s="26">
        <v>23658600</v>
      </c>
      <c r="E471" s="26">
        <v>5683490.04</v>
      </c>
      <c r="F471" s="27">
        <f t="shared" si="71"/>
        <v>104.10724814670547</v>
      </c>
      <c r="G471" s="27">
        <f t="shared" si="72"/>
        <v>24.022934746772844</v>
      </c>
      <c r="H471" s="28">
        <f t="shared" si="73"/>
        <v>224225.54000000004</v>
      </c>
      <c r="J471" s="39"/>
    </row>
    <row r="472" spans="1:10" ht="12.75" customHeight="1" x14ac:dyDescent="0.25">
      <c r="A472" s="24" t="s">
        <v>170</v>
      </c>
      <c r="B472" s="25" t="s">
        <v>332</v>
      </c>
      <c r="C472" s="26"/>
      <c r="D472" s="26">
        <v>26000</v>
      </c>
      <c r="E472" s="26"/>
      <c r="F472" s="27" t="str">
        <f t="shared" si="71"/>
        <v>x</v>
      </c>
      <c r="G472" s="27">
        <f t="shared" si="72"/>
        <v>0</v>
      </c>
      <c r="H472" s="28">
        <f t="shared" si="73"/>
        <v>0</v>
      </c>
      <c r="J472" s="39"/>
    </row>
    <row r="473" spans="1:10" ht="12.75" customHeight="1" x14ac:dyDescent="0.25">
      <c r="A473" s="22" t="s">
        <v>378</v>
      </c>
      <c r="B473" s="17" t="s">
        <v>132</v>
      </c>
      <c r="C473" s="18">
        <v>4580268.74</v>
      </c>
      <c r="D473" s="18">
        <v>18937000</v>
      </c>
      <c r="E473" s="18">
        <v>4533578.53</v>
      </c>
      <c r="F473" s="19">
        <f t="shared" si="71"/>
        <v>98.980622914279053</v>
      </c>
      <c r="G473" s="19">
        <f t="shared" si="72"/>
        <v>23.940320694935842</v>
      </c>
      <c r="H473" s="20">
        <f t="shared" si="73"/>
        <v>-46690.209999999963</v>
      </c>
      <c r="J473" s="39"/>
    </row>
    <row r="474" spans="1:10" ht="12.75" customHeight="1" x14ac:dyDescent="0.25">
      <c r="A474" s="24" t="s">
        <v>169</v>
      </c>
      <c r="B474" s="25" t="s">
        <v>4</v>
      </c>
      <c r="C474" s="26">
        <v>4574010.0599999996</v>
      </c>
      <c r="D474" s="26">
        <v>18911600</v>
      </c>
      <c r="E474" s="26">
        <v>4527081.08</v>
      </c>
      <c r="F474" s="27">
        <f t="shared" si="71"/>
        <v>98.974007940857049</v>
      </c>
      <c r="G474" s="27">
        <f t="shared" si="72"/>
        <v>23.938117768988345</v>
      </c>
      <c r="H474" s="28">
        <f t="shared" si="73"/>
        <v>-46928.979999999516</v>
      </c>
      <c r="J474" s="39"/>
    </row>
    <row r="475" spans="1:10" ht="12.75" customHeight="1" x14ac:dyDescent="0.25">
      <c r="A475" s="24" t="s">
        <v>170</v>
      </c>
      <c r="B475" s="25" t="s">
        <v>332</v>
      </c>
      <c r="C475" s="26">
        <v>6258.68</v>
      </c>
      <c r="D475" s="26">
        <v>25400</v>
      </c>
      <c r="E475" s="26">
        <v>6497.45</v>
      </c>
      <c r="F475" s="27">
        <f t="shared" si="71"/>
        <v>103.815021697866</v>
      </c>
      <c r="G475" s="27">
        <f t="shared" si="72"/>
        <v>25.580511811023619</v>
      </c>
      <c r="H475" s="28">
        <f t="shared" si="73"/>
        <v>238.76999999999953</v>
      </c>
      <c r="J475" s="39"/>
    </row>
    <row r="476" spans="1:10" ht="12.75" customHeight="1" x14ac:dyDescent="0.25">
      <c r="A476" s="22" t="s">
        <v>379</v>
      </c>
      <c r="B476" s="17" t="s">
        <v>133</v>
      </c>
      <c r="C476" s="18">
        <v>6311228.4400000004</v>
      </c>
      <c r="D476" s="18">
        <v>26221200</v>
      </c>
      <c r="E476" s="18">
        <v>6321189.1200000001</v>
      </c>
      <c r="F476" s="19">
        <f t="shared" si="71"/>
        <v>100.15782474196099</v>
      </c>
      <c r="G476" s="19">
        <f t="shared" si="72"/>
        <v>24.107169465928333</v>
      </c>
      <c r="H476" s="20">
        <f t="shared" si="73"/>
        <v>9960.679999999702</v>
      </c>
      <c r="J476" s="39"/>
    </row>
    <row r="477" spans="1:10" ht="12.75" customHeight="1" x14ac:dyDescent="0.25">
      <c r="A477" s="24" t="s">
        <v>169</v>
      </c>
      <c r="B477" s="25" t="s">
        <v>4</v>
      </c>
      <c r="C477" s="26">
        <v>6302919.1299999999</v>
      </c>
      <c r="D477" s="26">
        <v>26136600</v>
      </c>
      <c r="E477" s="26">
        <v>6314574.1799999997</v>
      </c>
      <c r="F477" s="27">
        <f t="shared" si="71"/>
        <v>100.18491511249962</v>
      </c>
      <c r="G477" s="27">
        <f t="shared" si="72"/>
        <v>24.159891416634142</v>
      </c>
      <c r="H477" s="28">
        <f t="shared" si="73"/>
        <v>11655.049999999814</v>
      </c>
      <c r="J477" s="39"/>
    </row>
    <row r="478" spans="1:10" ht="12.75" customHeight="1" x14ac:dyDescent="0.25">
      <c r="A478" s="24" t="s">
        <v>170</v>
      </c>
      <c r="B478" s="25" t="s">
        <v>332</v>
      </c>
      <c r="C478" s="26">
        <v>8309.31</v>
      </c>
      <c r="D478" s="26">
        <v>84600</v>
      </c>
      <c r="E478" s="26">
        <v>6614.94</v>
      </c>
      <c r="F478" s="27">
        <f t="shared" ref="F478:F552" si="86">IF(C478=0,"x",E478/C478*100)</f>
        <v>79.608776179971613</v>
      </c>
      <c r="G478" s="27">
        <f t="shared" ref="G478:G552" si="87">IF(D478=0,"x",E478/D478*100)</f>
        <v>7.819078014184397</v>
      </c>
      <c r="H478" s="28">
        <f t="shared" si="73"/>
        <v>-1694.37</v>
      </c>
      <c r="J478" s="39"/>
    </row>
    <row r="479" spans="1:10" ht="12.75" customHeight="1" x14ac:dyDescent="0.25">
      <c r="A479" s="22" t="s">
        <v>380</v>
      </c>
      <c r="B479" s="17" t="s">
        <v>134</v>
      </c>
      <c r="C479" s="18">
        <v>32680069.510000002</v>
      </c>
      <c r="D479" s="18">
        <v>69529467</v>
      </c>
      <c r="E479" s="18">
        <v>10959930.289999999</v>
      </c>
      <c r="F479" s="19">
        <f t="shared" si="86"/>
        <v>33.537047057523225</v>
      </c>
      <c r="G479" s="19">
        <f t="shared" si="87"/>
        <v>15.763000585061294</v>
      </c>
      <c r="H479" s="20">
        <f t="shared" ref="H479:H552" si="88">+E479-C479</f>
        <v>-21720139.220000003</v>
      </c>
      <c r="J479" s="39"/>
    </row>
    <row r="480" spans="1:10" ht="12.75" customHeight="1" x14ac:dyDescent="0.25">
      <c r="A480" s="24" t="s">
        <v>169</v>
      </c>
      <c r="B480" s="25" t="s">
        <v>4</v>
      </c>
      <c r="C480" s="26">
        <v>32679169.510000002</v>
      </c>
      <c r="D480" s="26">
        <v>69426167</v>
      </c>
      <c r="E480" s="26">
        <v>10959930.289999999</v>
      </c>
      <c r="F480" s="27">
        <f t="shared" si="86"/>
        <v>33.537970683882286</v>
      </c>
      <c r="G480" s="27">
        <f t="shared" si="87"/>
        <v>15.786454536659067</v>
      </c>
      <c r="H480" s="28">
        <f t="shared" si="88"/>
        <v>-21719239.220000003</v>
      </c>
      <c r="J480" s="39"/>
    </row>
    <row r="481" spans="1:10" ht="12.75" customHeight="1" x14ac:dyDescent="0.25">
      <c r="A481" s="24" t="s">
        <v>170</v>
      </c>
      <c r="B481" s="25" t="s">
        <v>332</v>
      </c>
      <c r="C481" s="26">
        <v>900</v>
      </c>
      <c r="D481" s="26">
        <v>103300</v>
      </c>
      <c r="E481" s="26"/>
      <c r="F481" s="27">
        <f t="shared" ref="F481" si="89">IF(C481=0,"x",E481/C481*100)</f>
        <v>0</v>
      </c>
      <c r="G481" s="27">
        <f t="shared" ref="G481" si="90">IF(D481=0,"x",E481/D481*100)</f>
        <v>0</v>
      </c>
      <c r="H481" s="28">
        <f t="shared" ref="H481" si="91">+E481-C481</f>
        <v>-900</v>
      </c>
      <c r="J481" s="39"/>
    </row>
    <row r="482" spans="1:10" ht="12.75" customHeight="1" x14ac:dyDescent="0.25">
      <c r="A482" s="22" t="s">
        <v>381</v>
      </c>
      <c r="B482" s="17" t="s">
        <v>135</v>
      </c>
      <c r="C482" s="18">
        <v>330009.3</v>
      </c>
      <c r="D482" s="18">
        <v>1535200</v>
      </c>
      <c r="E482" s="18">
        <v>329795.58</v>
      </c>
      <c r="F482" s="19">
        <f t="shared" si="86"/>
        <v>99.935238188741963</v>
      </c>
      <c r="G482" s="19">
        <f t="shared" si="87"/>
        <v>21.482255080771235</v>
      </c>
      <c r="H482" s="20">
        <f t="shared" si="88"/>
        <v>-213.71999999997206</v>
      </c>
      <c r="J482" s="39"/>
    </row>
    <row r="483" spans="1:10" ht="12.75" customHeight="1" x14ac:dyDescent="0.25">
      <c r="A483" s="24" t="s">
        <v>169</v>
      </c>
      <c r="B483" s="25" t="s">
        <v>4</v>
      </c>
      <c r="C483" s="26">
        <v>330009.3</v>
      </c>
      <c r="D483" s="26">
        <v>1533200</v>
      </c>
      <c r="E483" s="26">
        <v>329795.58</v>
      </c>
      <c r="F483" s="27">
        <f t="shared" si="86"/>
        <v>99.935238188741963</v>
      </c>
      <c r="G483" s="27">
        <f t="shared" si="87"/>
        <v>21.510277850247849</v>
      </c>
      <c r="H483" s="28">
        <f t="shared" si="88"/>
        <v>-213.71999999997206</v>
      </c>
      <c r="J483" s="39"/>
    </row>
    <row r="484" spans="1:10" ht="12.75" customHeight="1" x14ac:dyDescent="0.25">
      <c r="A484" s="24" t="s">
        <v>170</v>
      </c>
      <c r="B484" s="25" t="s">
        <v>332</v>
      </c>
      <c r="C484" s="26"/>
      <c r="D484" s="26">
        <v>2000</v>
      </c>
      <c r="E484" s="26"/>
      <c r="F484" s="27" t="str">
        <f t="shared" si="86"/>
        <v>x</v>
      </c>
      <c r="G484" s="27">
        <f t="shared" si="87"/>
        <v>0</v>
      </c>
      <c r="H484" s="28">
        <f t="shared" si="88"/>
        <v>0</v>
      </c>
      <c r="J484" s="39"/>
    </row>
    <row r="485" spans="1:10" ht="12.75" customHeight="1" x14ac:dyDescent="0.25">
      <c r="A485" s="22" t="s">
        <v>382</v>
      </c>
      <c r="B485" s="17" t="s">
        <v>136</v>
      </c>
      <c r="C485" s="18">
        <v>445856.27</v>
      </c>
      <c r="D485" s="18">
        <v>2238500</v>
      </c>
      <c r="E485" s="18">
        <v>481964.97</v>
      </c>
      <c r="F485" s="19">
        <f t="shared" si="86"/>
        <v>108.09873101033209</v>
      </c>
      <c r="G485" s="19">
        <f t="shared" si="87"/>
        <v>21.530711190529374</v>
      </c>
      <c r="H485" s="20">
        <f t="shared" si="88"/>
        <v>36108.699999999953</v>
      </c>
      <c r="J485" s="39"/>
    </row>
    <row r="486" spans="1:10" ht="12.75" customHeight="1" x14ac:dyDescent="0.25">
      <c r="A486" s="24" t="s">
        <v>169</v>
      </c>
      <c r="B486" s="25" t="s">
        <v>4</v>
      </c>
      <c r="C486" s="26">
        <v>445856.27</v>
      </c>
      <c r="D486" s="26">
        <v>2238500</v>
      </c>
      <c r="E486" s="26">
        <v>481964.97</v>
      </c>
      <c r="F486" s="27">
        <f t="shared" si="86"/>
        <v>108.09873101033209</v>
      </c>
      <c r="G486" s="27">
        <f t="shared" si="87"/>
        <v>21.530711190529374</v>
      </c>
      <c r="H486" s="28">
        <f t="shared" si="88"/>
        <v>36108.699999999953</v>
      </c>
      <c r="J486" s="39"/>
    </row>
    <row r="487" spans="1:10" ht="12.75" customHeight="1" x14ac:dyDescent="0.25">
      <c r="A487" s="22" t="s">
        <v>383</v>
      </c>
      <c r="B487" s="17" t="s">
        <v>137</v>
      </c>
      <c r="C487" s="18">
        <v>4210914.3899999997</v>
      </c>
      <c r="D487" s="18">
        <v>16031800</v>
      </c>
      <c r="E487" s="18">
        <v>3915144.19</v>
      </c>
      <c r="F487" s="19">
        <f t="shared" si="86"/>
        <v>92.976105125708813</v>
      </c>
      <c r="G487" s="19">
        <f t="shared" si="87"/>
        <v>24.421114222981824</v>
      </c>
      <c r="H487" s="20">
        <f t="shared" si="88"/>
        <v>-295770.19999999972</v>
      </c>
      <c r="J487" s="39"/>
    </row>
    <row r="488" spans="1:10" ht="12.75" customHeight="1" x14ac:dyDescent="0.25">
      <c r="A488" s="24" t="s">
        <v>169</v>
      </c>
      <c r="B488" s="25" t="s">
        <v>4</v>
      </c>
      <c r="C488" s="26">
        <v>4210914.3899999997</v>
      </c>
      <c r="D488" s="26">
        <v>16005800</v>
      </c>
      <c r="E488" s="26">
        <v>3915144.19</v>
      </c>
      <c r="F488" s="27">
        <f t="shared" si="86"/>
        <v>92.976105125708813</v>
      </c>
      <c r="G488" s="27">
        <f t="shared" si="87"/>
        <v>24.46078415324445</v>
      </c>
      <c r="H488" s="28">
        <f t="shared" si="88"/>
        <v>-295770.19999999972</v>
      </c>
      <c r="J488" s="39"/>
    </row>
    <row r="489" spans="1:10" ht="12.75" customHeight="1" x14ac:dyDescent="0.25">
      <c r="A489" s="24" t="s">
        <v>170</v>
      </c>
      <c r="B489" s="25" t="s">
        <v>332</v>
      </c>
      <c r="C489" s="26"/>
      <c r="D489" s="26">
        <v>26000</v>
      </c>
      <c r="E489" s="26"/>
      <c r="F489" s="27" t="str">
        <f t="shared" si="86"/>
        <v>x</v>
      </c>
      <c r="G489" s="27">
        <f t="shared" si="87"/>
        <v>0</v>
      </c>
      <c r="H489" s="28">
        <f t="shared" si="88"/>
        <v>0</v>
      </c>
      <c r="J489" s="39"/>
    </row>
    <row r="490" spans="1:10" ht="12.75" customHeight="1" x14ac:dyDescent="0.25">
      <c r="A490" s="22" t="s">
        <v>384</v>
      </c>
      <c r="B490" s="17" t="s">
        <v>351</v>
      </c>
      <c r="C490" s="18"/>
      <c r="D490" s="18">
        <v>13445500</v>
      </c>
      <c r="E490" s="18">
        <v>1415158.68</v>
      </c>
      <c r="F490" s="19" t="str">
        <f t="shared" si="86"/>
        <v>x</v>
      </c>
      <c r="G490" s="19">
        <f t="shared" si="87"/>
        <v>10.525147298352607</v>
      </c>
      <c r="H490" s="31">
        <f t="shared" si="88"/>
        <v>1415158.68</v>
      </c>
      <c r="J490" s="39"/>
    </row>
    <row r="491" spans="1:10" ht="12.75" customHeight="1" x14ac:dyDescent="0.25">
      <c r="A491" s="24" t="s">
        <v>169</v>
      </c>
      <c r="B491" s="25" t="s">
        <v>4</v>
      </c>
      <c r="C491" s="26"/>
      <c r="D491" s="26">
        <v>13363500</v>
      </c>
      <c r="E491" s="26">
        <v>1403158.68</v>
      </c>
      <c r="F491" s="27" t="str">
        <f t="shared" si="86"/>
        <v>x</v>
      </c>
      <c r="G491" s="27">
        <f t="shared" si="87"/>
        <v>10.499933999326522</v>
      </c>
      <c r="H491" s="28">
        <f t="shared" si="88"/>
        <v>1403158.68</v>
      </c>
      <c r="J491" s="39"/>
    </row>
    <row r="492" spans="1:10" ht="12.75" customHeight="1" x14ac:dyDescent="0.25">
      <c r="A492" s="24" t="s">
        <v>170</v>
      </c>
      <c r="B492" s="25" t="s">
        <v>332</v>
      </c>
      <c r="C492" s="26"/>
      <c r="D492" s="26">
        <v>82000</v>
      </c>
      <c r="E492" s="26">
        <v>12000</v>
      </c>
      <c r="F492" s="27" t="str">
        <f t="shared" si="86"/>
        <v>x</v>
      </c>
      <c r="G492" s="27">
        <f t="shared" si="87"/>
        <v>14.634146341463413</v>
      </c>
      <c r="H492" s="28">
        <f t="shared" si="88"/>
        <v>12000</v>
      </c>
      <c r="J492" s="39"/>
    </row>
    <row r="493" spans="1:10" ht="12.75" customHeight="1" x14ac:dyDescent="0.25">
      <c r="A493" s="22" t="s">
        <v>385</v>
      </c>
      <c r="B493" s="17" t="s">
        <v>138</v>
      </c>
      <c r="C493" s="18">
        <v>69863964.409999996</v>
      </c>
      <c r="D493" s="18">
        <v>273805040</v>
      </c>
      <c r="E493" s="18">
        <v>66685009.75</v>
      </c>
      <c r="F493" s="19">
        <f t="shared" si="86"/>
        <v>95.449793485316476</v>
      </c>
      <c r="G493" s="19">
        <f t="shared" si="87"/>
        <v>24.354924127766239</v>
      </c>
      <c r="H493" s="20">
        <f t="shared" si="88"/>
        <v>-3178954.6599999964</v>
      </c>
      <c r="J493" s="39"/>
    </row>
    <row r="494" spans="1:10" ht="12.75" customHeight="1" x14ac:dyDescent="0.25">
      <c r="A494" s="24" t="s">
        <v>169</v>
      </c>
      <c r="B494" s="25" t="s">
        <v>4</v>
      </c>
      <c r="C494" s="26">
        <v>69796766.319999993</v>
      </c>
      <c r="D494" s="26">
        <v>273308900</v>
      </c>
      <c r="E494" s="26">
        <v>66609358.619999997</v>
      </c>
      <c r="F494" s="27">
        <f t="shared" si="86"/>
        <v>95.433301758728248</v>
      </c>
      <c r="G494" s="27">
        <f t="shared" si="87"/>
        <v>24.371456114308753</v>
      </c>
      <c r="H494" s="28">
        <f t="shared" si="88"/>
        <v>-3187407.6999999955</v>
      </c>
      <c r="J494" s="39"/>
    </row>
    <row r="495" spans="1:10" ht="12.75" customHeight="1" x14ac:dyDescent="0.25">
      <c r="A495" s="24" t="s">
        <v>170</v>
      </c>
      <c r="B495" s="25" t="s">
        <v>332</v>
      </c>
      <c r="C495" s="26">
        <v>67198.09</v>
      </c>
      <c r="D495" s="26">
        <v>496140</v>
      </c>
      <c r="E495" s="26">
        <v>75651.13</v>
      </c>
      <c r="F495" s="27">
        <f t="shared" si="86"/>
        <v>112.5792861076855</v>
      </c>
      <c r="G495" s="27">
        <f t="shared" si="87"/>
        <v>15.247940097553112</v>
      </c>
      <c r="H495" s="28">
        <f t="shared" si="88"/>
        <v>8453.0400000000081</v>
      </c>
      <c r="J495" s="39"/>
    </row>
    <row r="496" spans="1:10" ht="12.75" customHeight="1" x14ac:dyDescent="0.25">
      <c r="A496" s="22" t="s">
        <v>386</v>
      </c>
      <c r="B496" s="17" t="s">
        <v>139</v>
      </c>
      <c r="C496" s="18">
        <v>22293355.23</v>
      </c>
      <c r="D496" s="18">
        <v>95894700</v>
      </c>
      <c r="E496" s="18">
        <v>23087253.190000001</v>
      </c>
      <c r="F496" s="19">
        <f t="shared" si="86"/>
        <v>103.56114165772435</v>
      </c>
      <c r="G496" s="19">
        <f t="shared" si="87"/>
        <v>24.075630029605392</v>
      </c>
      <c r="H496" s="20">
        <f t="shared" si="88"/>
        <v>793897.96000000089</v>
      </c>
      <c r="J496" s="39"/>
    </row>
    <row r="497" spans="1:10" ht="12.75" customHeight="1" x14ac:dyDescent="0.25">
      <c r="A497" s="24" t="s">
        <v>169</v>
      </c>
      <c r="B497" s="25" t="s">
        <v>4</v>
      </c>
      <c r="C497" s="26">
        <v>22281290.27</v>
      </c>
      <c r="D497" s="26">
        <v>95603000</v>
      </c>
      <c r="E497" s="26">
        <v>23074551.280000001</v>
      </c>
      <c r="F497" s="27">
        <f t="shared" si="86"/>
        <v>103.56021128214495</v>
      </c>
      <c r="G497" s="27">
        <f t="shared" si="87"/>
        <v>24.135802516657428</v>
      </c>
      <c r="H497" s="28">
        <f t="shared" si="88"/>
        <v>793261.01000000164</v>
      </c>
      <c r="J497" s="39"/>
    </row>
    <row r="498" spans="1:10" ht="12.75" customHeight="1" x14ac:dyDescent="0.25">
      <c r="A498" s="24" t="s">
        <v>170</v>
      </c>
      <c r="B498" s="25" t="s">
        <v>332</v>
      </c>
      <c r="C498" s="26">
        <v>12064.96</v>
      </c>
      <c r="D498" s="26">
        <v>291700</v>
      </c>
      <c r="E498" s="26">
        <v>12701.91</v>
      </c>
      <c r="F498" s="27">
        <f t="shared" si="86"/>
        <v>105.2793378510994</v>
      </c>
      <c r="G498" s="27">
        <f t="shared" si="87"/>
        <v>4.3544429208090509</v>
      </c>
      <c r="H498" s="28">
        <f t="shared" si="88"/>
        <v>636.95000000000073</v>
      </c>
      <c r="J498" s="39"/>
    </row>
    <row r="499" spans="1:10" ht="12.75" customHeight="1" x14ac:dyDescent="0.25">
      <c r="A499" s="22" t="s">
        <v>387</v>
      </c>
      <c r="B499" s="17" t="s">
        <v>140</v>
      </c>
      <c r="C499" s="18">
        <v>33805332.020000003</v>
      </c>
      <c r="D499" s="18">
        <v>103771000</v>
      </c>
      <c r="E499" s="18">
        <v>25929325.449999999</v>
      </c>
      <c r="F499" s="19">
        <f t="shared" si="86"/>
        <v>76.701880740764864</v>
      </c>
      <c r="G499" s="19">
        <f t="shared" si="87"/>
        <v>24.987063293212938</v>
      </c>
      <c r="H499" s="20">
        <f t="shared" si="88"/>
        <v>-7876006.570000004</v>
      </c>
      <c r="J499" s="39"/>
    </row>
    <row r="500" spans="1:10" ht="12.75" customHeight="1" x14ac:dyDescent="0.25">
      <c r="A500" s="24" t="s">
        <v>169</v>
      </c>
      <c r="B500" s="25" t="s">
        <v>4</v>
      </c>
      <c r="C500" s="26">
        <v>33799238.240000002</v>
      </c>
      <c r="D500" s="26">
        <v>103407200</v>
      </c>
      <c r="E500" s="26">
        <v>25910595.100000001</v>
      </c>
      <c r="F500" s="27">
        <f t="shared" si="86"/>
        <v>76.660293098960679</v>
      </c>
      <c r="G500" s="27">
        <f t="shared" si="87"/>
        <v>25.056857839686213</v>
      </c>
      <c r="H500" s="28">
        <f t="shared" si="88"/>
        <v>-7888643.1400000006</v>
      </c>
      <c r="J500" s="39"/>
    </row>
    <row r="501" spans="1:10" ht="12.75" customHeight="1" x14ac:dyDescent="0.25">
      <c r="A501" s="24" t="s">
        <v>170</v>
      </c>
      <c r="B501" s="25" t="s">
        <v>332</v>
      </c>
      <c r="C501" s="26">
        <v>6093.78</v>
      </c>
      <c r="D501" s="26">
        <v>363800</v>
      </c>
      <c r="E501" s="26">
        <v>18730.349999999999</v>
      </c>
      <c r="F501" s="27">
        <f t="shared" si="86"/>
        <v>307.36833295589929</v>
      </c>
      <c r="G501" s="27">
        <f t="shared" si="87"/>
        <v>5.1485294117647049</v>
      </c>
      <c r="H501" s="28">
        <f t="shared" si="88"/>
        <v>12636.57</v>
      </c>
      <c r="J501" s="39"/>
    </row>
    <row r="502" spans="1:10" ht="12.75" customHeight="1" x14ac:dyDescent="0.25">
      <c r="A502" s="22" t="s">
        <v>388</v>
      </c>
      <c r="B502" s="17" t="s">
        <v>141</v>
      </c>
      <c r="C502" s="18">
        <v>222321974.09999999</v>
      </c>
      <c r="D502" s="18">
        <v>901076000</v>
      </c>
      <c r="E502" s="18">
        <v>224120196.00999999</v>
      </c>
      <c r="F502" s="19">
        <f t="shared" si="86"/>
        <v>100.80883678605299</v>
      </c>
      <c r="G502" s="19">
        <f t="shared" si="87"/>
        <v>24.872507536545196</v>
      </c>
      <c r="H502" s="20">
        <f t="shared" si="88"/>
        <v>1798221.9099999964</v>
      </c>
      <c r="J502" s="39"/>
    </row>
    <row r="503" spans="1:10" ht="12.75" customHeight="1" x14ac:dyDescent="0.25">
      <c r="A503" s="24" t="s">
        <v>169</v>
      </c>
      <c r="B503" s="25" t="s">
        <v>4</v>
      </c>
      <c r="C503" s="26">
        <v>222190962.12</v>
      </c>
      <c r="D503" s="26">
        <v>899682000</v>
      </c>
      <c r="E503" s="26">
        <v>223938054.66</v>
      </c>
      <c r="F503" s="27">
        <f t="shared" si="86"/>
        <v>100.78630225249955</v>
      </c>
      <c r="G503" s="27">
        <f t="shared" si="87"/>
        <v>24.890800822957445</v>
      </c>
      <c r="H503" s="28">
        <f t="shared" si="88"/>
        <v>1747092.5399999917</v>
      </c>
      <c r="J503" s="39"/>
    </row>
    <row r="504" spans="1:10" ht="12.75" customHeight="1" x14ac:dyDescent="0.25">
      <c r="A504" s="24" t="s">
        <v>170</v>
      </c>
      <c r="B504" s="25" t="s">
        <v>332</v>
      </c>
      <c r="C504" s="26">
        <v>131011.98</v>
      </c>
      <c r="D504" s="26">
        <v>1394000</v>
      </c>
      <c r="E504" s="26">
        <v>182141.35</v>
      </c>
      <c r="F504" s="27">
        <f t="shared" si="86"/>
        <v>139.02648444821614</v>
      </c>
      <c r="G504" s="27">
        <f t="shared" si="87"/>
        <v>13.066093974175036</v>
      </c>
      <c r="H504" s="28">
        <f t="shared" si="88"/>
        <v>51129.37000000001</v>
      </c>
      <c r="J504" s="39"/>
    </row>
    <row r="505" spans="1:10" ht="12.75" customHeight="1" x14ac:dyDescent="0.25">
      <c r="A505" s="22" t="s">
        <v>389</v>
      </c>
      <c r="B505" s="17" t="s">
        <v>142</v>
      </c>
      <c r="C505" s="18">
        <v>53129429.670000002</v>
      </c>
      <c r="D505" s="18">
        <v>218952500</v>
      </c>
      <c r="E505" s="18">
        <v>53696838.479999997</v>
      </c>
      <c r="F505" s="19">
        <f t="shared" si="86"/>
        <v>101.06797459247035</v>
      </c>
      <c r="G505" s="19">
        <f t="shared" si="87"/>
        <v>24.524423553053744</v>
      </c>
      <c r="H505" s="20">
        <f t="shared" si="88"/>
        <v>567408.80999999493</v>
      </c>
      <c r="J505" s="39"/>
    </row>
    <row r="506" spans="1:10" ht="12.75" customHeight="1" x14ac:dyDescent="0.25">
      <c r="A506" s="24" t="s">
        <v>169</v>
      </c>
      <c r="B506" s="25" t="s">
        <v>4</v>
      </c>
      <c r="C506" s="26">
        <v>53109873.719999999</v>
      </c>
      <c r="D506" s="26">
        <v>218451486</v>
      </c>
      <c r="E506" s="26">
        <v>53672855.490000002</v>
      </c>
      <c r="F506" s="27">
        <f t="shared" si="86"/>
        <v>101.06003221353545</v>
      </c>
      <c r="G506" s="27">
        <f t="shared" si="87"/>
        <v>24.569691180768622</v>
      </c>
      <c r="H506" s="28">
        <f t="shared" si="88"/>
        <v>562981.77000000328</v>
      </c>
      <c r="J506" s="39"/>
    </row>
    <row r="507" spans="1:10" ht="12.75" customHeight="1" x14ac:dyDescent="0.25">
      <c r="A507" s="24" t="s">
        <v>170</v>
      </c>
      <c r="B507" s="25" t="s">
        <v>332</v>
      </c>
      <c r="C507" s="26">
        <v>19555.95</v>
      </c>
      <c r="D507" s="26">
        <v>501014</v>
      </c>
      <c r="E507" s="26">
        <v>23982.99</v>
      </c>
      <c r="F507" s="27">
        <f t="shared" si="86"/>
        <v>122.63781611223183</v>
      </c>
      <c r="G507" s="27">
        <f t="shared" si="87"/>
        <v>4.7868901867013705</v>
      </c>
      <c r="H507" s="28">
        <f t="shared" si="88"/>
        <v>4427.0400000000009</v>
      </c>
      <c r="J507" s="39"/>
    </row>
    <row r="508" spans="1:10" ht="12.75" customHeight="1" x14ac:dyDescent="0.25">
      <c r="A508" s="22" t="s">
        <v>390</v>
      </c>
      <c r="B508" s="17" t="s">
        <v>143</v>
      </c>
      <c r="C508" s="18">
        <v>6124370.9100000001</v>
      </c>
      <c r="D508" s="18">
        <v>28350500</v>
      </c>
      <c r="E508" s="18">
        <v>5658489.5</v>
      </c>
      <c r="F508" s="19">
        <f t="shared" si="86"/>
        <v>92.392991592992857</v>
      </c>
      <c r="G508" s="19">
        <f t="shared" si="87"/>
        <v>19.95904657766177</v>
      </c>
      <c r="H508" s="20">
        <f t="shared" si="88"/>
        <v>-465881.41000000015</v>
      </c>
      <c r="J508" s="39"/>
    </row>
    <row r="509" spans="1:10" ht="12.75" customHeight="1" x14ac:dyDescent="0.25">
      <c r="A509" s="24" t="s">
        <v>169</v>
      </c>
      <c r="B509" s="25" t="s">
        <v>4</v>
      </c>
      <c r="C509" s="26">
        <v>6121470.9100000001</v>
      </c>
      <c r="D509" s="26">
        <v>28235000</v>
      </c>
      <c r="E509" s="26">
        <v>5658489.5</v>
      </c>
      <c r="F509" s="27">
        <f t="shared" si="86"/>
        <v>92.436762065736914</v>
      </c>
      <c r="G509" s="27">
        <f t="shared" si="87"/>
        <v>20.040692403045863</v>
      </c>
      <c r="H509" s="28">
        <f t="shared" si="88"/>
        <v>-462981.41000000015</v>
      </c>
      <c r="J509" s="39"/>
    </row>
    <row r="510" spans="1:10" ht="12.75" customHeight="1" x14ac:dyDescent="0.25">
      <c r="A510" s="24" t="s">
        <v>170</v>
      </c>
      <c r="B510" s="25" t="s">
        <v>332</v>
      </c>
      <c r="C510" s="26">
        <v>2900</v>
      </c>
      <c r="D510" s="26">
        <v>115500</v>
      </c>
      <c r="E510" s="26"/>
      <c r="F510" s="27">
        <f t="shared" ref="F510" si="92">IF(C510=0,"x",E510/C510*100)</f>
        <v>0</v>
      </c>
      <c r="G510" s="27">
        <f t="shared" ref="G510" si="93">IF(D510=0,"x",E510/D510*100)</f>
        <v>0</v>
      </c>
      <c r="H510" s="28">
        <f t="shared" ref="H510" si="94">+E510-C510</f>
        <v>-2900</v>
      </c>
      <c r="J510" s="39"/>
    </row>
    <row r="511" spans="1:10" ht="12.75" customHeight="1" x14ac:dyDescent="0.25">
      <c r="A511" s="22" t="s">
        <v>391</v>
      </c>
      <c r="B511" s="17" t="s">
        <v>107</v>
      </c>
      <c r="C511" s="18">
        <v>1061189.06</v>
      </c>
      <c r="D511" s="18">
        <v>16436008</v>
      </c>
      <c r="E511" s="18">
        <v>954324.75</v>
      </c>
      <c r="F511" s="27">
        <f t="shared" ref="F511:F513" si="95">IF(C511=0,"x",E511/C511*100)</f>
        <v>89.929757662597837</v>
      </c>
      <c r="G511" s="27">
        <f t="shared" ref="G511:G513" si="96">IF(D511=0,"x",E511/D511*100)</f>
        <v>5.8063049738111587</v>
      </c>
      <c r="H511" s="28">
        <f t="shared" ref="H511:H513" si="97">+E511-C511</f>
        <v>-106864.31000000006</v>
      </c>
      <c r="J511" s="39"/>
    </row>
    <row r="512" spans="1:10" ht="12.75" customHeight="1" x14ac:dyDescent="0.25">
      <c r="A512" s="24" t="s">
        <v>169</v>
      </c>
      <c r="B512" s="25" t="s">
        <v>4</v>
      </c>
      <c r="C512" s="26">
        <v>1051345.31</v>
      </c>
      <c r="D512" s="26">
        <v>16331008</v>
      </c>
      <c r="E512" s="26">
        <v>954324.75</v>
      </c>
      <c r="F512" s="27">
        <f t="shared" si="95"/>
        <v>90.7717703139799</v>
      </c>
      <c r="G512" s="27">
        <f t="shared" si="96"/>
        <v>5.8436365348666781</v>
      </c>
      <c r="H512" s="28">
        <f t="shared" si="97"/>
        <v>-97020.560000000056</v>
      </c>
      <c r="J512" s="39"/>
    </row>
    <row r="513" spans="1:10" ht="12.75" customHeight="1" x14ac:dyDescent="0.25">
      <c r="A513" s="24" t="s">
        <v>170</v>
      </c>
      <c r="B513" s="25" t="s">
        <v>332</v>
      </c>
      <c r="C513" s="26">
        <v>9843.75</v>
      </c>
      <c r="D513" s="26">
        <v>105000</v>
      </c>
      <c r="E513" s="26"/>
      <c r="F513" s="27">
        <f t="shared" si="95"/>
        <v>0</v>
      </c>
      <c r="G513" s="27">
        <f t="shared" si="96"/>
        <v>0</v>
      </c>
      <c r="H513" s="28">
        <f t="shared" si="97"/>
        <v>-9843.75</v>
      </c>
      <c r="J513" s="39"/>
    </row>
    <row r="514" spans="1:10" ht="12.75" customHeight="1" x14ac:dyDescent="0.25">
      <c r="A514" s="16" t="s">
        <v>308</v>
      </c>
      <c r="B514" s="17" t="s">
        <v>144</v>
      </c>
      <c r="C514" s="30">
        <v>3180753.5</v>
      </c>
      <c r="D514" s="30">
        <v>14325986</v>
      </c>
      <c r="E514" s="30">
        <v>3208569.18</v>
      </c>
      <c r="F514" s="27">
        <f t="shared" ref="F514" si="98">IF(C514=0,"x",E514/C514*100)</f>
        <v>100.8744997058087</v>
      </c>
      <c r="G514" s="27">
        <f t="shared" ref="G514" si="99">IF(D514=0,"x",E514/D514*100)</f>
        <v>22.396847100087911</v>
      </c>
      <c r="H514" s="28">
        <f t="shared" ref="H514" si="100">+E514-C514</f>
        <v>27815.680000000168</v>
      </c>
      <c r="J514" s="39"/>
    </row>
    <row r="515" spans="1:10" ht="12.75" customHeight="1" x14ac:dyDescent="0.25">
      <c r="A515" s="22" t="s">
        <v>309</v>
      </c>
      <c r="B515" s="17" t="s">
        <v>145</v>
      </c>
      <c r="C515" s="18">
        <v>3180753.5</v>
      </c>
      <c r="D515" s="18">
        <v>14325986</v>
      </c>
      <c r="E515" s="18">
        <v>3208569.18</v>
      </c>
      <c r="F515" s="19">
        <f t="shared" si="86"/>
        <v>100.8744997058087</v>
      </c>
      <c r="G515" s="19">
        <f t="shared" si="87"/>
        <v>22.396847100087911</v>
      </c>
      <c r="H515" s="20">
        <f t="shared" si="88"/>
        <v>27815.680000000168</v>
      </c>
      <c r="J515" s="39"/>
    </row>
    <row r="516" spans="1:10" ht="12.75" customHeight="1" x14ac:dyDescent="0.25">
      <c r="A516" s="24" t="s">
        <v>169</v>
      </c>
      <c r="B516" s="25" t="s">
        <v>4</v>
      </c>
      <c r="C516" s="26">
        <v>3155716.1</v>
      </c>
      <c r="D516" s="26">
        <v>14275986</v>
      </c>
      <c r="E516" s="26">
        <v>3204513.14</v>
      </c>
      <c r="F516" s="27">
        <f t="shared" si="86"/>
        <v>101.54630639936211</v>
      </c>
      <c r="G516" s="27">
        <f t="shared" si="87"/>
        <v>22.44687785488162</v>
      </c>
      <c r="H516" s="28">
        <f t="shared" si="88"/>
        <v>48797.040000000037</v>
      </c>
      <c r="J516" s="39"/>
    </row>
    <row r="517" spans="1:10" ht="12.75" customHeight="1" x14ac:dyDescent="0.25">
      <c r="A517" s="24" t="s">
        <v>170</v>
      </c>
      <c r="B517" s="25" t="s">
        <v>332</v>
      </c>
      <c r="C517" s="26">
        <v>25037.4</v>
      </c>
      <c r="D517" s="26">
        <v>50000</v>
      </c>
      <c r="E517" s="26">
        <v>4056.04</v>
      </c>
      <c r="F517" s="27">
        <f t="shared" si="86"/>
        <v>16.199924912331152</v>
      </c>
      <c r="G517" s="27">
        <f t="shared" si="87"/>
        <v>8.1120799999999988</v>
      </c>
      <c r="H517" s="28">
        <f t="shared" si="88"/>
        <v>-20981.360000000001</v>
      </c>
      <c r="J517" s="39"/>
    </row>
    <row r="518" spans="1:10" ht="12.75" customHeight="1" x14ac:dyDescent="0.25">
      <c r="A518" s="16" t="s">
        <v>310</v>
      </c>
      <c r="B518" s="17" t="s">
        <v>146</v>
      </c>
      <c r="C518" s="30">
        <v>1405045.69</v>
      </c>
      <c r="D518" s="30">
        <v>6271835</v>
      </c>
      <c r="E518" s="30">
        <v>1291931.25</v>
      </c>
      <c r="F518" s="19">
        <f t="shared" si="86"/>
        <v>91.949411979620393</v>
      </c>
      <c r="G518" s="19">
        <f t="shared" si="87"/>
        <v>20.598935558732016</v>
      </c>
      <c r="H518" s="31">
        <f t="shared" si="88"/>
        <v>-113114.43999999994</v>
      </c>
      <c r="J518" s="39"/>
    </row>
    <row r="519" spans="1:10" ht="12.75" customHeight="1" x14ac:dyDescent="0.25">
      <c r="A519" s="22" t="s">
        <v>311</v>
      </c>
      <c r="B519" s="17" t="s">
        <v>147</v>
      </c>
      <c r="C519" s="18">
        <v>1405045.69</v>
      </c>
      <c r="D519" s="18">
        <v>6271835</v>
      </c>
      <c r="E519" s="18">
        <v>1291931.25</v>
      </c>
      <c r="F519" s="19">
        <f t="shared" si="86"/>
        <v>91.949411979620393</v>
      </c>
      <c r="G519" s="19">
        <f t="shared" si="87"/>
        <v>20.598935558732016</v>
      </c>
      <c r="H519" s="20">
        <f t="shared" si="88"/>
        <v>-113114.43999999994</v>
      </c>
      <c r="J519" s="39"/>
    </row>
    <row r="520" spans="1:10" ht="12.75" customHeight="1" x14ac:dyDescent="0.25">
      <c r="A520" s="24" t="s">
        <v>169</v>
      </c>
      <c r="B520" s="25" t="s">
        <v>4</v>
      </c>
      <c r="C520" s="26">
        <v>1365467.69</v>
      </c>
      <c r="D520" s="26">
        <v>6209835</v>
      </c>
      <c r="E520" s="26">
        <v>1276152.26</v>
      </c>
      <c r="F520" s="27">
        <f t="shared" si="86"/>
        <v>93.458986202742011</v>
      </c>
      <c r="G520" s="27">
        <f t="shared" si="87"/>
        <v>20.550501905445152</v>
      </c>
      <c r="H520" s="28">
        <f t="shared" si="88"/>
        <v>-89315.429999999935</v>
      </c>
      <c r="J520" s="39"/>
    </row>
    <row r="521" spans="1:10" ht="12.75" customHeight="1" x14ac:dyDescent="0.25">
      <c r="A521" s="24" t="s">
        <v>170</v>
      </c>
      <c r="B521" s="25" t="s">
        <v>332</v>
      </c>
      <c r="C521" s="26">
        <v>39578</v>
      </c>
      <c r="D521" s="26">
        <v>62000</v>
      </c>
      <c r="E521" s="26">
        <v>15778.99</v>
      </c>
      <c r="F521" s="27">
        <f t="shared" si="86"/>
        <v>39.868083278589118</v>
      </c>
      <c r="G521" s="27">
        <f t="shared" si="87"/>
        <v>25.449983870967742</v>
      </c>
      <c r="H521" s="28">
        <f t="shared" si="88"/>
        <v>-23799.010000000002</v>
      </c>
      <c r="J521" s="39"/>
    </row>
    <row r="522" spans="1:10" ht="12.75" customHeight="1" x14ac:dyDescent="0.25">
      <c r="A522" s="16" t="s">
        <v>312</v>
      </c>
      <c r="B522" s="17" t="s">
        <v>148</v>
      </c>
      <c r="C522" s="30">
        <v>1068330.07</v>
      </c>
      <c r="D522" s="30">
        <v>4147038</v>
      </c>
      <c r="E522" s="30">
        <v>919539.85</v>
      </c>
      <c r="F522" s="19">
        <f t="shared" si="86"/>
        <v>86.07263577257541</v>
      </c>
      <c r="G522" s="19">
        <f t="shared" si="87"/>
        <v>22.173412686355899</v>
      </c>
      <c r="H522" s="31">
        <f t="shared" si="88"/>
        <v>-148790.22000000009</v>
      </c>
      <c r="J522" s="39"/>
    </row>
    <row r="523" spans="1:10" ht="12.75" customHeight="1" x14ac:dyDescent="0.25">
      <c r="A523" s="22" t="s">
        <v>313</v>
      </c>
      <c r="B523" s="17" t="s">
        <v>149</v>
      </c>
      <c r="C523" s="18">
        <v>1068330.07</v>
      </c>
      <c r="D523" s="18">
        <v>4147038</v>
      </c>
      <c r="E523" s="18">
        <v>919539.85</v>
      </c>
      <c r="F523" s="19">
        <f t="shared" si="86"/>
        <v>86.07263577257541</v>
      </c>
      <c r="G523" s="19">
        <f t="shared" si="87"/>
        <v>22.173412686355899</v>
      </c>
      <c r="H523" s="20">
        <f t="shared" si="88"/>
        <v>-148790.22000000009</v>
      </c>
      <c r="J523" s="39"/>
    </row>
    <row r="524" spans="1:10" ht="12.75" customHeight="1" x14ac:dyDescent="0.25">
      <c r="A524" s="24" t="s">
        <v>169</v>
      </c>
      <c r="B524" s="25" t="s">
        <v>4</v>
      </c>
      <c r="C524" s="26">
        <v>1055571.82</v>
      </c>
      <c r="D524" s="26">
        <v>4079038</v>
      </c>
      <c r="E524" s="26">
        <v>900971.1</v>
      </c>
      <c r="F524" s="27">
        <f t="shared" si="86"/>
        <v>85.353841674174276</v>
      </c>
      <c r="G524" s="27">
        <f t="shared" si="87"/>
        <v>22.087832964537228</v>
      </c>
      <c r="H524" s="28">
        <f t="shared" si="88"/>
        <v>-154600.72000000009</v>
      </c>
      <c r="J524" s="39"/>
    </row>
    <row r="525" spans="1:10" ht="12.75" customHeight="1" x14ac:dyDescent="0.25">
      <c r="A525" s="24" t="s">
        <v>170</v>
      </c>
      <c r="B525" s="25" t="s">
        <v>332</v>
      </c>
      <c r="C525" s="26">
        <v>12758.25</v>
      </c>
      <c r="D525" s="26">
        <v>68000</v>
      </c>
      <c r="E525" s="26">
        <v>18568.75</v>
      </c>
      <c r="F525" s="27">
        <f t="shared" si="86"/>
        <v>145.54307996786392</v>
      </c>
      <c r="G525" s="27">
        <f t="shared" si="87"/>
        <v>27.306985294117649</v>
      </c>
      <c r="H525" s="28">
        <f t="shared" si="88"/>
        <v>5810.5</v>
      </c>
      <c r="J525" s="39"/>
    </row>
    <row r="526" spans="1:10" ht="12.75" customHeight="1" x14ac:dyDescent="0.25">
      <c r="A526" s="16" t="s">
        <v>314</v>
      </c>
      <c r="B526" s="17" t="s">
        <v>150</v>
      </c>
      <c r="C526" s="30">
        <v>990590.45</v>
      </c>
      <c r="D526" s="30">
        <v>5559586</v>
      </c>
      <c r="E526" s="30">
        <v>1082792.47</v>
      </c>
      <c r="F526" s="19">
        <f t="shared" si="86"/>
        <v>109.30778405949704</v>
      </c>
      <c r="G526" s="19">
        <f t="shared" si="87"/>
        <v>19.476134913642852</v>
      </c>
      <c r="H526" s="31">
        <f t="shared" si="88"/>
        <v>92202.020000000019</v>
      </c>
      <c r="J526" s="39"/>
    </row>
    <row r="527" spans="1:10" ht="12.75" customHeight="1" x14ac:dyDescent="0.25">
      <c r="A527" s="22" t="s">
        <v>315</v>
      </c>
      <c r="B527" s="17" t="s">
        <v>151</v>
      </c>
      <c r="C527" s="18">
        <v>990590.45</v>
      </c>
      <c r="D527" s="18">
        <v>5559586</v>
      </c>
      <c r="E527" s="18">
        <v>1082792.47</v>
      </c>
      <c r="F527" s="19">
        <f t="shared" si="86"/>
        <v>109.30778405949704</v>
      </c>
      <c r="G527" s="19">
        <f t="shared" si="87"/>
        <v>19.476134913642852</v>
      </c>
      <c r="H527" s="20">
        <f t="shared" si="88"/>
        <v>92202.020000000019</v>
      </c>
      <c r="J527" s="39"/>
    </row>
    <row r="528" spans="1:10" ht="12.75" customHeight="1" x14ac:dyDescent="0.25">
      <c r="A528" s="24" t="s">
        <v>169</v>
      </c>
      <c r="B528" s="25" t="s">
        <v>4</v>
      </c>
      <c r="C528" s="26">
        <v>990590.45</v>
      </c>
      <c r="D528" s="26">
        <v>5300806</v>
      </c>
      <c r="E528" s="26">
        <v>982110.03</v>
      </c>
      <c r="F528" s="27">
        <f t="shared" si="86"/>
        <v>99.143902507842668</v>
      </c>
      <c r="G528" s="27">
        <f t="shared" si="87"/>
        <v>18.52756033705063</v>
      </c>
      <c r="H528" s="28">
        <f t="shared" si="88"/>
        <v>-8480.4199999999255</v>
      </c>
      <c r="J528" s="39"/>
    </row>
    <row r="529" spans="1:10" ht="12.75" customHeight="1" x14ac:dyDescent="0.25">
      <c r="A529" s="24" t="s">
        <v>170</v>
      </c>
      <c r="B529" s="25" t="s">
        <v>332</v>
      </c>
      <c r="C529" s="26"/>
      <c r="D529" s="26">
        <v>258780</v>
      </c>
      <c r="E529" s="26">
        <v>100682.44</v>
      </c>
      <c r="F529" s="27" t="str">
        <f t="shared" si="86"/>
        <v>x</v>
      </c>
      <c r="G529" s="27">
        <f t="shared" si="87"/>
        <v>38.906577015225288</v>
      </c>
      <c r="H529" s="28">
        <f t="shared" si="88"/>
        <v>100682.44</v>
      </c>
      <c r="J529" s="39"/>
    </row>
    <row r="530" spans="1:10" ht="12.75" customHeight="1" x14ac:dyDescent="0.25">
      <c r="A530" s="16" t="s">
        <v>316</v>
      </c>
      <c r="B530" s="17" t="s">
        <v>152</v>
      </c>
      <c r="C530" s="30">
        <v>20712607.52</v>
      </c>
      <c r="D530" s="30">
        <v>230726561</v>
      </c>
      <c r="E530" s="30">
        <v>21747288.98</v>
      </c>
      <c r="F530" s="19">
        <f t="shared" si="86"/>
        <v>104.99541865504341</v>
      </c>
      <c r="G530" s="19">
        <f t="shared" si="87"/>
        <v>9.4255680341891797</v>
      </c>
      <c r="H530" s="31">
        <f t="shared" si="88"/>
        <v>1034681.4600000009</v>
      </c>
      <c r="J530" s="39"/>
    </row>
    <row r="531" spans="1:10" ht="12.75" customHeight="1" x14ac:dyDescent="0.25">
      <c r="A531" s="22" t="s">
        <v>317</v>
      </c>
      <c r="B531" s="17" t="s">
        <v>153</v>
      </c>
      <c r="C531" s="18">
        <v>20712607.52</v>
      </c>
      <c r="D531" s="18">
        <v>230726561</v>
      </c>
      <c r="E531" s="18">
        <v>21747288.98</v>
      </c>
      <c r="F531" s="19">
        <f t="shared" si="86"/>
        <v>104.99541865504341</v>
      </c>
      <c r="G531" s="19">
        <f t="shared" si="87"/>
        <v>9.4255680341891797</v>
      </c>
      <c r="H531" s="20">
        <f t="shared" si="88"/>
        <v>1034681.4600000009</v>
      </c>
      <c r="J531" s="39"/>
    </row>
    <row r="532" spans="1:10" ht="12.75" customHeight="1" x14ac:dyDescent="0.25">
      <c r="A532" s="24" t="s">
        <v>169</v>
      </c>
      <c r="B532" s="25" t="s">
        <v>4</v>
      </c>
      <c r="C532" s="26">
        <v>20672617.129999999</v>
      </c>
      <c r="D532" s="26">
        <v>197372819</v>
      </c>
      <c r="E532" s="26">
        <v>21203090.960000001</v>
      </c>
      <c r="F532" s="27">
        <f t="shared" si="86"/>
        <v>102.56607001747339</v>
      </c>
      <c r="G532" s="27">
        <f t="shared" si="87"/>
        <v>10.742660041755801</v>
      </c>
      <c r="H532" s="28">
        <f t="shared" si="88"/>
        <v>530473.83000000194</v>
      </c>
      <c r="J532" s="39"/>
    </row>
    <row r="533" spans="1:10" ht="12.75" customHeight="1" x14ac:dyDescent="0.25">
      <c r="A533" s="24" t="s">
        <v>170</v>
      </c>
      <c r="B533" s="25" t="s">
        <v>332</v>
      </c>
      <c r="C533" s="26">
        <v>39990.39</v>
      </c>
      <c r="D533" s="26">
        <v>33353742</v>
      </c>
      <c r="E533" s="26">
        <v>544198.02</v>
      </c>
      <c r="F533" s="27">
        <f t="shared" si="86"/>
        <v>1360.8219874824927</v>
      </c>
      <c r="G533" s="27">
        <f t="shared" si="87"/>
        <v>1.6315950995843285</v>
      </c>
      <c r="H533" s="28">
        <f t="shared" si="88"/>
        <v>504207.63</v>
      </c>
      <c r="J533" s="39"/>
    </row>
    <row r="534" spans="1:10" ht="12.75" customHeight="1" x14ac:dyDescent="0.25">
      <c r="A534" s="16" t="s">
        <v>318</v>
      </c>
      <c r="B534" s="17" t="s">
        <v>154</v>
      </c>
      <c r="C534" s="30">
        <v>14575455.029999999</v>
      </c>
      <c r="D534" s="30">
        <v>87714333</v>
      </c>
      <c r="E534" s="30">
        <v>15401355.109999999</v>
      </c>
      <c r="F534" s="19">
        <f t="shared" si="86"/>
        <v>105.66637596081966</v>
      </c>
      <c r="G534" s="19">
        <f t="shared" si="87"/>
        <v>17.558538705413174</v>
      </c>
      <c r="H534" s="31">
        <f t="shared" si="88"/>
        <v>825900.08000000007</v>
      </c>
      <c r="J534" s="39"/>
    </row>
    <row r="535" spans="1:10" ht="12.75" customHeight="1" x14ac:dyDescent="0.25">
      <c r="A535" s="22" t="s">
        <v>319</v>
      </c>
      <c r="B535" s="17" t="s">
        <v>155</v>
      </c>
      <c r="C535" s="18">
        <v>14575455.029999999</v>
      </c>
      <c r="D535" s="18">
        <v>87714333</v>
      </c>
      <c r="E535" s="18">
        <v>15401355.109999999</v>
      </c>
      <c r="F535" s="19">
        <f t="shared" si="86"/>
        <v>105.66637596081966</v>
      </c>
      <c r="G535" s="19">
        <f t="shared" si="87"/>
        <v>17.558538705413174</v>
      </c>
      <c r="H535" s="20">
        <f t="shared" si="88"/>
        <v>825900.08000000007</v>
      </c>
      <c r="J535" s="39"/>
    </row>
    <row r="536" spans="1:10" ht="12.75" customHeight="1" x14ac:dyDescent="0.25">
      <c r="A536" s="24" t="s">
        <v>169</v>
      </c>
      <c r="B536" s="25" t="s">
        <v>4</v>
      </c>
      <c r="C536" s="26">
        <v>14442783.25</v>
      </c>
      <c r="D536" s="26">
        <v>71188378</v>
      </c>
      <c r="E536" s="26">
        <v>15057883.82</v>
      </c>
      <c r="F536" s="27">
        <f t="shared" si="86"/>
        <v>104.25887835711998</v>
      </c>
      <c r="G536" s="27">
        <f t="shared" si="87"/>
        <v>21.152165905507779</v>
      </c>
      <c r="H536" s="28">
        <f t="shared" si="88"/>
        <v>615100.5700000003</v>
      </c>
      <c r="J536" s="39"/>
    </row>
    <row r="537" spans="1:10" ht="12.75" customHeight="1" x14ac:dyDescent="0.25">
      <c r="A537" s="24" t="s">
        <v>170</v>
      </c>
      <c r="B537" s="25" t="s">
        <v>332</v>
      </c>
      <c r="C537" s="26">
        <v>132671.78</v>
      </c>
      <c r="D537" s="26">
        <v>16525955</v>
      </c>
      <c r="E537" s="26">
        <v>343471.29</v>
      </c>
      <c r="F537" s="27">
        <f t="shared" si="86"/>
        <v>258.8879790412098</v>
      </c>
      <c r="G537" s="27">
        <f t="shared" si="87"/>
        <v>2.0783748352213229</v>
      </c>
      <c r="H537" s="28">
        <f t="shared" si="88"/>
        <v>210799.50999999998</v>
      </c>
      <c r="J537" s="39"/>
    </row>
    <row r="538" spans="1:10" ht="12.75" customHeight="1" x14ac:dyDescent="0.25">
      <c r="A538" s="16" t="s">
        <v>320</v>
      </c>
      <c r="B538" s="17" t="s">
        <v>156</v>
      </c>
      <c r="C538" s="30">
        <v>2482748.87</v>
      </c>
      <c r="D538" s="30">
        <v>10412500</v>
      </c>
      <c r="E538" s="30">
        <v>2540124.2999999998</v>
      </c>
      <c r="F538" s="19">
        <f t="shared" si="86"/>
        <v>102.31096389543417</v>
      </c>
      <c r="G538" s="19">
        <f t="shared" si="87"/>
        <v>24.3949512605042</v>
      </c>
      <c r="H538" s="31">
        <f t="shared" si="88"/>
        <v>57375.429999999702</v>
      </c>
      <c r="J538" s="39"/>
    </row>
    <row r="539" spans="1:10" ht="12.75" customHeight="1" x14ac:dyDescent="0.25">
      <c r="A539" s="22" t="s">
        <v>321</v>
      </c>
      <c r="B539" s="17" t="s">
        <v>157</v>
      </c>
      <c r="C539" s="18">
        <v>2482748.87</v>
      </c>
      <c r="D539" s="18">
        <v>10412500</v>
      </c>
      <c r="E539" s="18">
        <v>2540124.2999999998</v>
      </c>
      <c r="F539" s="19">
        <f t="shared" si="86"/>
        <v>102.31096389543417</v>
      </c>
      <c r="G539" s="19">
        <f t="shared" si="87"/>
        <v>24.3949512605042</v>
      </c>
      <c r="H539" s="20">
        <f t="shared" si="88"/>
        <v>57375.429999999702</v>
      </c>
      <c r="J539" s="39"/>
    </row>
    <row r="540" spans="1:10" ht="12.75" customHeight="1" x14ac:dyDescent="0.25">
      <c r="A540" s="24" t="s">
        <v>169</v>
      </c>
      <c r="B540" s="25" t="s">
        <v>4</v>
      </c>
      <c r="C540" s="26">
        <v>2482748.87</v>
      </c>
      <c r="D540" s="26">
        <v>10238500</v>
      </c>
      <c r="E540" s="26">
        <v>2525253.11</v>
      </c>
      <c r="F540" s="27">
        <f t="shared" si="86"/>
        <v>101.71198305690901</v>
      </c>
      <c r="G540" s="27">
        <f t="shared" si="87"/>
        <v>24.664287835132097</v>
      </c>
      <c r="H540" s="28">
        <f t="shared" si="88"/>
        <v>42504.239999999758</v>
      </c>
      <c r="J540" s="39"/>
    </row>
    <row r="541" spans="1:10" ht="12.75" customHeight="1" x14ac:dyDescent="0.25">
      <c r="A541" s="24" t="s">
        <v>170</v>
      </c>
      <c r="B541" s="25" t="s">
        <v>332</v>
      </c>
      <c r="C541" s="26"/>
      <c r="D541" s="26">
        <v>174000</v>
      </c>
      <c r="E541" s="26">
        <v>14871.19</v>
      </c>
      <c r="F541" s="27" t="str">
        <f t="shared" si="86"/>
        <v>x</v>
      </c>
      <c r="G541" s="27">
        <f t="shared" si="87"/>
        <v>8.5466609195402299</v>
      </c>
      <c r="H541" s="28">
        <f t="shared" si="88"/>
        <v>14871.19</v>
      </c>
      <c r="J541" s="39"/>
    </row>
    <row r="542" spans="1:10" ht="12.75" customHeight="1" x14ac:dyDescent="0.25">
      <c r="A542" s="16" t="s">
        <v>344</v>
      </c>
      <c r="B542" s="17" t="s">
        <v>345</v>
      </c>
      <c r="C542" s="30">
        <v>69797067.609999999</v>
      </c>
      <c r="D542" s="30">
        <v>320735980</v>
      </c>
      <c r="E542" s="30">
        <v>70667088.519999996</v>
      </c>
      <c r="F542" s="19">
        <f t="shared" ref="F542:F545" si="101">IF(C542=0,"x",E542/C542*100)</f>
        <v>101.24650066226471</v>
      </c>
      <c r="G542" s="19">
        <f t="shared" ref="G542:G545" si="102">IF(D542=0,"x",E542/D542*100)</f>
        <v>22.032791119973506</v>
      </c>
      <c r="H542" s="31">
        <f t="shared" ref="H542:H545" si="103">+E542-C542</f>
        <v>870020.90999999642</v>
      </c>
      <c r="J542" s="39"/>
    </row>
    <row r="543" spans="1:10" ht="12.75" customHeight="1" x14ac:dyDescent="0.25">
      <c r="A543" s="22" t="s">
        <v>346</v>
      </c>
      <c r="B543" s="17" t="s">
        <v>347</v>
      </c>
      <c r="C543" s="18">
        <v>69797067.609999999</v>
      </c>
      <c r="D543" s="18">
        <v>320735980</v>
      </c>
      <c r="E543" s="18">
        <v>70667088.519999996</v>
      </c>
      <c r="F543" s="19">
        <f t="shared" si="101"/>
        <v>101.24650066226471</v>
      </c>
      <c r="G543" s="19">
        <f t="shared" si="102"/>
        <v>22.032791119973506</v>
      </c>
      <c r="H543" s="20">
        <f t="shared" si="103"/>
        <v>870020.90999999642</v>
      </c>
      <c r="J543" s="39"/>
    </row>
    <row r="544" spans="1:10" ht="12.75" customHeight="1" x14ac:dyDescent="0.25">
      <c r="A544" s="24" t="s">
        <v>169</v>
      </c>
      <c r="B544" s="25" t="s">
        <v>4</v>
      </c>
      <c r="C544" s="26">
        <v>69765139.560000002</v>
      </c>
      <c r="D544" s="26">
        <v>315535980</v>
      </c>
      <c r="E544" s="26">
        <v>70474531.609999999</v>
      </c>
      <c r="F544" s="27">
        <f t="shared" si="101"/>
        <v>101.01682882665189</v>
      </c>
      <c r="G544" s="27">
        <f t="shared" si="102"/>
        <v>22.3348638751118</v>
      </c>
      <c r="H544" s="28">
        <f t="shared" si="103"/>
        <v>709392.04999999702</v>
      </c>
      <c r="J544" s="39"/>
    </row>
    <row r="545" spans="1:10" ht="12.75" customHeight="1" x14ac:dyDescent="0.25">
      <c r="A545" s="24" t="s">
        <v>170</v>
      </c>
      <c r="B545" s="25" t="s">
        <v>332</v>
      </c>
      <c r="C545" s="26">
        <v>31928.05</v>
      </c>
      <c r="D545" s="26">
        <v>5200000</v>
      </c>
      <c r="E545" s="26">
        <v>192556.91</v>
      </c>
      <c r="F545" s="27">
        <f t="shared" si="101"/>
        <v>603.09636824046572</v>
      </c>
      <c r="G545" s="27">
        <f t="shared" si="102"/>
        <v>3.7030174999999996</v>
      </c>
      <c r="H545" s="28">
        <f t="shared" si="103"/>
        <v>160628.86000000002</v>
      </c>
      <c r="J545" s="39"/>
    </row>
    <row r="546" spans="1:10" ht="12.75" customHeight="1" x14ac:dyDescent="0.25">
      <c r="A546" s="16" t="s">
        <v>322</v>
      </c>
      <c r="B546" s="17" t="s">
        <v>158</v>
      </c>
      <c r="C546" s="30">
        <v>5735678.4100000001</v>
      </c>
      <c r="D546" s="30">
        <v>27216000</v>
      </c>
      <c r="E546" s="30">
        <v>5693102.25</v>
      </c>
      <c r="F546" s="19">
        <f t="shared" si="86"/>
        <v>99.257696178959932</v>
      </c>
      <c r="G546" s="19">
        <f t="shared" si="87"/>
        <v>20.918218143738976</v>
      </c>
      <c r="H546" s="31">
        <f t="shared" si="88"/>
        <v>-42576.160000000149</v>
      </c>
      <c r="J546" s="39"/>
    </row>
    <row r="547" spans="1:10" ht="12.75" customHeight="1" x14ac:dyDescent="0.25">
      <c r="A547" s="16" t="s">
        <v>323</v>
      </c>
      <c r="B547" s="17" t="s">
        <v>159</v>
      </c>
      <c r="C547" s="30">
        <v>4829475.34</v>
      </c>
      <c r="D547" s="30">
        <v>27361000</v>
      </c>
      <c r="E547" s="30">
        <v>5007296.2300000004</v>
      </c>
      <c r="F547" s="19">
        <f t="shared" si="86"/>
        <v>103.68199188278702</v>
      </c>
      <c r="G547" s="19">
        <f t="shared" si="87"/>
        <v>18.300852417674797</v>
      </c>
      <c r="H547" s="31">
        <f t="shared" si="88"/>
        <v>177820.8900000006</v>
      </c>
      <c r="J547" s="39"/>
    </row>
    <row r="548" spans="1:10" ht="12.75" customHeight="1" x14ac:dyDescent="0.25">
      <c r="A548" s="16" t="s">
        <v>324</v>
      </c>
      <c r="B548" s="17" t="s">
        <v>160</v>
      </c>
      <c r="C548" s="30">
        <v>2783811.19</v>
      </c>
      <c r="D548" s="30">
        <v>15088214</v>
      </c>
      <c r="E548" s="30">
        <v>2688912.11</v>
      </c>
      <c r="F548" s="19">
        <f t="shared" si="86"/>
        <v>96.591037483400584</v>
      </c>
      <c r="G548" s="19">
        <f t="shared" si="87"/>
        <v>17.821275003124956</v>
      </c>
      <c r="H548" s="31">
        <f t="shared" si="88"/>
        <v>-94899.080000000075</v>
      </c>
      <c r="J548" s="39"/>
    </row>
    <row r="549" spans="1:10" ht="12.75" customHeight="1" x14ac:dyDescent="0.25">
      <c r="A549" s="16" t="s">
        <v>325</v>
      </c>
      <c r="B549" s="17" t="s">
        <v>161</v>
      </c>
      <c r="C549" s="30">
        <v>2072411.39</v>
      </c>
      <c r="D549" s="30">
        <v>9506973</v>
      </c>
      <c r="E549" s="30">
        <v>2168569.14</v>
      </c>
      <c r="F549" s="19">
        <f t="shared" si="86"/>
        <v>104.63989681122146</v>
      </c>
      <c r="G549" s="19">
        <f t="shared" si="87"/>
        <v>22.81030081814685</v>
      </c>
      <c r="H549" s="31">
        <f t="shared" si="88"/>
        <v>96157.750000000233</v>
      </c>
      <c r="J549" s="39"/>
    </row>
    <row r="550" spans="1:10" ht="12.75" customHeight="1" x14ac:dyDescent="0.25">
      <c r="A550" s="22" t="s">
        <v>326</v>
      </c>
      <c r="B550" s="17" t="s">
        <v>162</v>
      </c>
      <c r="C550" s="18">
        <v>2072411.39</v>
      </c>
      <c r="D550" s="18">
        <v>9506973</v>
      </c>
      <c r="E550" s="18">
        <v>2168569.14</v>
      </c>
      <c r="F550" s="19">
        <f t="shared" si="86"/>
        <v>104.63989681122146</v>
      </c>
      <c r="G550" s="19">
        <f t="shared" si="87"/>
        <v>22.81030081814685</v>
      </c>
      <c r="H550" s="20">
        <f t="shared" si="88"/>
        <v>96157.750000000233</v>
      </c>
      <c r="J550" s="39"/>
    </row>
    <row r="551" spans="1:10" ht="12.75" customHeight="1" x14ac:dyDescent="0.25">
      <c r="A551" s="24" t="s">
        <v>169</v>
      </c>
      <c r="B551" s="25" t="s">
        <v>4</v>
      </c>
      <c r="C551" s="26">
        <v>2048592.89</v>
      </c>
      <c r="D551" s="26">
        <v>9474473</v>
      </c>
      <c r="E551" s="26">
        <v>2140123.5299999998</v>
      </c>
      <c r="F551" s="27">
        <f t="shared" si="86"/>
        <v>104.46797606526887</v>
      </c>
      <c r="G551" s="27">
        <f t="shared" si="87"/>
        <v>22.588312088704036</v>
      </c>
      <c r="H551" s="28">
        <f t="shared" si="88"/>
        <v>91530.639999999898</v>
      </c>
      <c r="J551" s="39"/>
    </row>
    <row r="552" spans="1:10" ht="12.75" customHeight="1" x14ac:dyDescent="0.25">
      <c r="A552" s="24" t="s">
        <v>170</v>
      </c>
      <c r="B552" s="25" t="s">
        <v>332</v>
      </c>
      <c r="C552" s="26">
        <v>23818.5</v>
      </c>
      <c r="D552" s="26">
        <v>32500</v>
      </c>
      <c r="E552" s="26">
        <v>28445.61</v>
      </c>
      <c r="F552" s="27">
        <f t="shared" si="86"/>
        <v>119.42653819510045</v>
      </c>
      <c r="G552" s="27">
        <f t="shared" si="87"/>
        <v>87.524953846153849</v>
      </c>
      <c r="H552" s="28">
        <f t="shared" si="88"/>
        <v>4627.1100000000006</v>
      </c>
      <c r="J552" s="39"/>
    </row>
    <row r="553" spans="1:10" ht="12.75" customHeight="1" x14ac:dyDescent="0.25">
      <c r="A553" s="16" t="s">
        <v>327</v>
      </c>
      <c r="B553" s="17" t="s">
        <v>163</v>
      </c>
      <c r="C553" s="30">
        <v>1015071.89</v>
      </c>
      <c r="D553" s="30">
        <v>4988837</v>
      </c>
      <c r="E553" s="30">
        <v>1141821.5</v>
      </c>
      <c r="F553" s="19">
        <f t="shared" ref="F553:F556" si="104">IF(C553=0,"x",E553/C553*100)</f>
        <v>112.48676189821391</v>
      </c>
      <c r="G553" s="19">
        <f t="shared" ref="G553:G556" si="105">IF(D553=0,"x",E553/D553*100)</f>
        <v>22.887528696567959</v>
      </c>
      <c r="H553" s="31">
        <f t="shared" ref="H553:H556" si="106">+E553-C553</f>
        <v>126749.60999999999</v>
      </c>
      <c r="J553" s="39"/>
    </row>
    <row r="554" spans="1:10" ht="12.75" customHeight="1" x14ac:dyDescent="0.25">
      <c r="A554" s="22" t="s">
        <v>328</v>
      </c>
      <c r="B554" s="17" t="s">
        <v>164</v>
      </c>
      <c r="C554" s="18">
        <v>1015071.89</v>
      </c>
      <c r="D554" s="18">
        <v>4988837</v>
      </c>
      <c r="E554" s="18">
        <v>1141821.5</v>
      </c>
      <c r="F554" s="19">
        <f t="shared" si="104"/>
        <v>112.48676189821391</v>
      </c>
      <c r="G554" s="19">
        <f t="shared" si="105"/>
        <v>22.887528696567959</v>
      </c>
      <c r="H554" s="20">
        <f t="shared" si="106"/>
        <v>126749.60999999999</v>
      </c>
      <c r="J554" s="39"/>
    </row>
    <row r="555" spans="1:10" ht="12.75" customHeight="1" x14ac:dyDescent="0.25">
      <c r="A555" s="24" t="s">
        <v>169</v>
      </c>
      <c r="B555" s="25" t="s">
        <v>4</v>
      </c>
      <c r="C555" s="26">
        <v>1009979.89</v>
      </c>
      <c r="D555" s="26">
        <v>4866837</v>
      </c>
      <c r="E555" s="26">
        <v>1132586.25</v>
      </c>
      <c r="F555" s="27">
        <f t="shared" si="104"/>
        <v>112.13948527232557</v>
      </c>
      <c r="G555" s="27">
        <f t="shared" si="105"/>
        <v>23.271505702779855</v>
      </c>
      <c r="H555" s="28">
        <f t="shared" si="106"/>
        <v>122606.35999999999</v>
      </c>
      <c r="J555" s="39"/>
    </row>
    <row r="556" spans="1:10" ht="12.75" customHeight="1" thickBot="1" x14ac:dyDescent="0.3">
      <c r="A556" s="32" t="s">
        <v>170</v>
      </c>
      <c r="B556" s="33" t="s">
        <v>332</v>
      </c>
      <c r="C556" s="34">
        <v>5092</v>
      </c>
      <c r="D556" s="34">
        <v>122000</v>
      </c>
      <c r="E556" s="34">
        <v>9235.25</v>
      </c>
      <c r="F556" s="35">
        <f t="shared" si="104"/>
        <v>181.36783189316574</v>
      </c>
      <c r="G556" s="35">
        <f t="shared" si="105"/>
        <v>7.5698770491803273</v>
      </c>
      <c r="H556" s="36">
        <f t="shared" si="106"/>
        <v>4143.25</v>
      </c>
      <c r="J556" s="39"/>
    </row>
    <row r="557" spans="1:10" ht="12.75" customHeight="1" x14ac:dyDescent="0.25">
      <c r="A557" s="1"/>
      <c r="B557" s="2"/>
      <c r="C557" s="1"/>
      <c r="D557" s="1"/>
      <c r="E557" s="1"/>
      <c r="F557" s="3"/>
      <c r="G557" s="3"/>
      <c r="H557" s="1"/>
    </row>
    <row r="558" spans="1:10" ht="12.75" customHeight="1" x14ac:dyDescent="0.25">
      <c r="A558" s="37" t="s">
        <v>165</v>
      </c>
      <c r="B558" s="2"/>
      <c r="C558" s="1"/>
      <c r="D558" s="1"/>
      <c r="E558" s="1"/>
      <c r="F558" s="3"/>
      <c r="G558" s="3"/>
      <c r="H558" s="1"/>
    </row>
    <row r="559" spans="1:10" ht="12.75" customHeight="1" x14ac:dyDescent="0.25">
      <c r="A559" s="38" t="s">
        <v>166</v>
      </c>
      <c r="B559" s="2"/>
      <c r="C559" s="1"/>
      <c r="D559" s="1"/>
      <c r="E559" s="1"/>
      <c r="F559" s="3"/>
      <c r="G559" s="3"/>
      <c r="H559" s="1"/>
    </row>
  </sheetData>
  <pageMargins left="0.43307086614173229" right="0.23622047244094491" top="0.55118110236220474" bottom="0.39370078740157483" header="0.31496062992125984" footer="0.19685039370078741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Maja Ivezić</cp:lastModifiedBy>
  <cp:lastPrinted>2019-05-09T13:37:55Z</cp:lastPrinted>
  <dcterms:created xsi:type="dcterms:W3CDTF">2017-08-21T13:59:46Z</dcterms:created>
  <dcterms:modified xsi:type="dcterms:W3CDTF">2021-06-16T14:09:58Z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siječanj-prosinac 2020..xlsx</vt:lpwstr>
  </property>
</Properties>
</file>