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<sst xmlns="http://schemas.openxmlformats.org/spreadsheetml/2006/main" count="1111" uniqueCount="452">
  <si>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</si>
  <si>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</si>
  <si>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</si>
  <si>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</si>
  <si>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</si>
  <si>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</si>
  <si>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</si>
  <si>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</si>
  <si>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</si>
  <si>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</si>
  <si>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</si>
  <si>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</si>
  <si>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</si>
  <si>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</si>
  <si>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</si>
  <si>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</si>
  <si>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</si>
  <si>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</si>
  <si>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</si>
  <si>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</si>
  <si>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</si>
  <si>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</si>
  <si>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</si>
  <si>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</si>
  <si>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</si>
  <si>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</si>
  <si>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</si>
  <si>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</si>
  <si>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</si>
  <si>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</si>
  <si>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</si>
  <si>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</si>
  <si>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</si>
  <si>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</si>
  <si>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</si>
  <si>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</si>
  <si>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</si>
  <si>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</si>
  <si>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</si>
  <si>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</si>
  <si>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</si>
  <si>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</si>
  <si>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</si>
  <si>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</si>
  <si>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</si>
  <si>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</si>
  <si>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</si>
  <si>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</si>
  <si>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</si>
  <si>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</si>
  <si>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</si>
  <si>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</si>
  <si>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</si>
  <si>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</si>
  <si>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</si>
  <si>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</si>
  <si>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</si>
  <si>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</si>
  <si>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</si>
  <si>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</si>
  <si>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</si>
  <si>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</si>
  <si>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</si>
  <si>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</si>
  <si>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</si>
  <si>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</si>
  <si>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</si>
  <si>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</si>
  <si>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</si>
  <si>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</si>
  <si>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</si>
  <si>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</si>
  <si>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</si>
  <si>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</si>
  <si>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</si>
  <si>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</si>
  <si>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</si>
  <si>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</si>
  <si>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</si>
  <si>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</si>
  <si>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</si>
  <si>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</si>
  <si>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</si>
  <si>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</si>
  <si>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</si>
  <si>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</si>
  <si>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</si>
  <si>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</si>
  <si>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</si>
  <si>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</si>
  <si>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</si>
  <si>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</si>
  <si>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</si>
  <si>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</si>
  <si>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</si>
  <si>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</si>
  <si>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</si>
  <si>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</si>
  <si>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</si>
  <si>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</si>
  <si>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</si>
  <si>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</si>
  <si>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</si>
  <si>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</si>
  <si>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</si>
  <si>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</si>
  <si>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</si>
  <si>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</si>
  <si>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</si>
  <si>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</si>
  <si>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</si>
  <si>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</si>
  <si>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</si>
  <si>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</si>
  <si>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</si>
  <si>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</si>
  <si>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</si>
  <si>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</si>
  <si>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</si>
  <si>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</si>
  <si>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</si>
  <si>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</si>
  <si>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</si>
  <si>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</si>
  <si>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</si>
  <si>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</si>
  <si>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</si>
  <si>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</si>
  <si>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</si>
  <si>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</si>
  <si>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</si>
  <si>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</si>
  <si>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</si>
  <si>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</si>
  <si>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</si>
  <si>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</si>
  <si>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</si>
  <si>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</si>
  <si>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</si>
  <si>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</si>
  <si>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</si>
  <si>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</si>
  <si>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</si>
  <si>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</si>
  <si>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</si>
  <si>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</si>
  <si>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</si>
  <si>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</si>
  <si>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</si>
  <si>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</si>
  <si>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</si>
  <si>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</si>
  <si>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</si>
  <si>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</si>
  <si>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</si>
  <si>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</si>
  <si>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</si>
  <si>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</si>
  <si>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</si>
  <si>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</si>
  <si>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</si>
  <si>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</si>
  <si>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</si>
  <si>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</si>
  <si>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</si>
  <si>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</si>
  <si>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</si>
  <si>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</si>
  <si>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</si>
  <si>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</si>
  <si>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</si>
  <si>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</si>
  <si>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</si>
  <si>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</si>
  <si>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</si>
  <si>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</si>
  <si>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</si>
  <si>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</si>
  <si>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</si>
  <si>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</si>
  <si>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</si>
  <si>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</si>
  <si>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</si>
  <si>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</si>
  <si>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</si>
  <si>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</si>
  <si>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</si>
  <si>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</si>
  <si>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</si>
  <si>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</si>
  <si>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</si>
  <si>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</si>
  <si>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</si>
  <si>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</si>
  <si>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</si>
  <si>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</si>
  <si>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</si>
  <si>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</si>
  <si>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</si>
  <si>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</si>
  <si>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</si>
  <si>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</si>
  <si>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</si>
  <si>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</si>
  <si>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</si>
  <si>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</si>
  <si>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</si>
  <si>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</si>
  <si>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</si>
  <si>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</si>
  <si>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</si>
  <si>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</si>
  <si>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</si>
  <si>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</si>
  <si>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</si>
  <si>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</si>
  <si>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</si>
  <si>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</si>
  <si>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</si>
  <si>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</si>
  <si>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</si>
  <si>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</si>
  <si>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</si>
  <si>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</si>
  <si>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</si>
  <si>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</si>
  <si>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</si>
  <si>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</si>
  <si>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</si>
  <si>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</si>
  <si>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</si>
  <si>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</si>
  <si>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</si>
  <si>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</si>
  <si>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</si>
  <si>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</si>
  <si>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</si>
  <si>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</si>
  <si>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</si>
  <si>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</si>
  <si>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</si>
  <si>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</si>
  <si>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</si>
  <si>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</si>
  <si>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</si>
  <si>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</si>
  <si>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</si>
  <si>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</si>
  <si>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</si>
  <si>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</si>
  <si>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</si>
  <si>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</si>
  <si>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</si>
  <si>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</si>
  <si>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</si>
  <si>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</si>
  <si>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</si>
  <si>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</si>
  <si>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</si>
  <si>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</si>
  <si>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</si>
  <si>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</si>
  <si>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</si>
  <si>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</si>
  <si>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</si>
  <si>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</si>
  <si>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</si>
  <si>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</si>
  <si>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</si>
  <si>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</si>
  <si>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</si>
  <si>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</si>
  <si>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</si>
  <si>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</si>
  <si>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</si>
  <si>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</si>
  <si>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</si>
  <si>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</si>
  <si>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</si>
  <si>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</si>
  <si>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</si>
  <si>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</si>
  <si>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</si>
  <si>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</si>
  <si>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</si>
  <si>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</si>
  <si>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</si>
  <si>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</si>
  <si>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</si>
  <si>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</si>
  <si>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</si>
  <si>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</si>
  <si>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</si>
  <si>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</si>
  <si>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</si>
  <si>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</si>
  <si>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</si>
  <si>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</si>
  <si>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</si>
  <si>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</si>
  <si>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</si>
  <si>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</si>
  <si>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</si>
  <si>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</si>
  <si>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</si>
  <si>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</si>
  <si>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</si>
  <si>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</si>
  <si>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</si>
  <si>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</si>
  <si>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</si>
  <si>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</si>
  <si>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</si>
  <si>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</si>
  <si>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</si>
  <si>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</si>
  <si>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</si>
  <si>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</si>
  <si>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</si>
  <si>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</si>
  <si>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</si>
  <si>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</si>
  <si>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</si>
  <si>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</si>
  <si>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</si>
  <si>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</si>
  <si>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</si>
  <si>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</si>
  <si>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</si>
  <si>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</si>
  <si>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</si>
  <si>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</si>
  <si>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</si>
  <si>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</si>
  <si>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</si>
  <si>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</si>
  <si>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</si>
  <si>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</si>
  <si>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</si>
  <si>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</si>
  <si>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</si>
  <si>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</si>
  <si>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</si>
  <si>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</si>
  <si>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</si>
  <si>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</si>
  <si>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</si>
  <si>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</si>
  <si>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</si>
  <si>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</si>
  <si>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</si>
  <si>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</si>
  <si>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</si>
  <si>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</si>
  <si>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</si>
  <si>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</si>
  <si>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</si>
  <si>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</si>
  <si>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</si>
  <si>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</si>
  <si>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</si>
  <si>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</si>
  <si>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</si>
  <si>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</si>
  <si>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</si>
  <si>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</si>
  <si>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</si>
  <si>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</si>
  <si>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</si>
  <si>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</si>
  <si>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</si>
  <si>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</si>
  <si>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</si>
  <si>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</si>
  <si>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</si>
  <si>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</si>
  <si>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</si>
  <si>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</si>
  <si>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</si>
  <si>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</si>
  <si>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</si>
  <si>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</si>
  <si>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</si>
  <si>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</si>
  <si>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</si>
  <si>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</si>
  <si>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</si>
  <si>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</si>
  <si>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</si>
  <si>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</si>
  <si>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</si>
  <si>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</si>
  <si>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</si>
  <si>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</si>
  <si>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</si>
  <si>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</si>
  <si>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</si>
  <si>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</si>
  <si>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</si>
  <si>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</si>
  <si>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</si>
  <si>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</si>
  <si>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</si>
  <si>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</si>
  <si>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</si>
  <si>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</si>
  <si>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</si>
  <si>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</si>
  <si>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</si>
  <si>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</si>
  <si>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</si>
  <si>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</si>
  <si>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</si>
  <si>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</si>
  <si>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</si>
  <si>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</si>
  <si>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</si>
  <si>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</si>
  <si>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</si>
  <si>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</si>
  <si>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</si>
  <si>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</si>
  <si>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</si>
  <si>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</si>
  <si>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</si>
  <si>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</si>
  <si>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</si>
  <si>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</si>
  <si>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</si>
  <si>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</si>
  <si>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</si>
  <si>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</si>
  <si>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</si>
  <si>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</si>
  <si>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</si>
  <si>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</si>
  <si>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</si>
  <si>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</si>
  <si>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</si>
  <si>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</si>
  <si>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</si>
  <si>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</si>
  <si>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</si>
  <si>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</si>
  <si>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</si>
  <si>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</si>
  <si>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</si>
  <si>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Mjesečni izvještaj po organizacijskoj klasifikaciji Državnog proračuna i računima 3 i 4 ekonomske klasifikacije za razdoblje siječanj-ožujak 2020. i 2021. godine</t>
  </si>
  <si>
    <t>Siječanj-ožujak
2020.</t>
  </si>
  <si>
    <t>Siječanj-ožujak
2021.*</t>
  </si>
  <si>
    <t>10208</t>
  </si>
  <si>
    <t>Proračunski  korisnici u socijalnoj skrbi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</si>
</sst>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64" sqref="B56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447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448</v>
      </c>
      <c r="D3" s="9" t="s">
        <v>417</v>
      </c>
      <c r="E3" s="9" t="s">
        <v>449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37439820126.189995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157926813788</v>
      </c>
      <c r="E4" s="14">
        <f t="shared" si="0"/>
        <v>40556290215.68</v>
      </c>
      <c r="F4" s="15">
        <f t="shared" ref="F4:F71" si="1">IF(C4=0,"x",E4/C4*100)</f>
        <v>108.32394514446389</v>
      </c>
      <c r="G4" s="15">
        <f t="shared" ref="G4:G71" si="2">IF(D4=0,"x",E4/D4*100)</f>
        <v>25.680433387405966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3116470089.4900002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31684032.289999999</v>
      </c>
      <c r="D5" s="18">
        <v>146455700</v>
      </c>
      <c r="E5" s="18">
        <v>32902859.5</v>
      </c>
      <c r="F5" s="19">
        <f t="shared" si="1"/>
        <v>103.84681848208027</v>
      </c>
      <c r="G5" s="19">
        <f t="shared" si="2"/>
        <v>22.466083259306398</v>
      </c>
      <c r="H5" s="20">
        <f t="shared" ref="H5:H72" si="4">+E5-C5</f>
        <v>1218827.2100000009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31684032.289999999</v>
      </c>
      <c r="D6" s="18">
        <v>146455700</v>
      </c>
      <c r="E6" s="18">
        <v>32902859.5</v>
      </c>
      <c r="F6" s="19">
        <f t="shared" si="1"/>
        <v>103.84681848208027</v>
      </c>
      <c r="G6" s="19">
        <f t="shared" si="2"/>
        <v>22.466083259306398</v>
      </c>
      <c r="H6" s="20">
        <f t="shared" si="4"/>
        <v>1218827.2100000009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31623310.850000001</v>
      </c>
      <c r="D7" s="26">
        <v>144055700</v>
      </c>
      <c r="E7" s="26">
        <v>32788004.219999999</v>
      </c>
      <c r="F7" s="27">
        <f t="shared" si="1"/>
        <v>103.68302160240124</v>
      </c>
      <c r="G7" s="27">
        <f t="shared" si="2"/>
        <v>22.760643431672609</v>
      </c>
      <c r="H7" s="28">
        <f t="shared" si="4"/>
        <v>1164693.3699999973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60721.440000000002</v>
      </c>
      <c r="D8" s="26">
        <v>2400000</v>
      </c>
      <c r="E8" s="26">
        <v>114855.28</v>
      </c>
      <c r="F8" s="27">
        <f t="shared" si="1"/>
        <v>189.1511136758285</v>
      </c>
      <c r="G8" s="27">
        <f t="shared" si="2"/>
        <v>4.7856366666666661</v>
      </c>
      <c r="H8" s="28">
        <f t="shared" si="4"/>
        <v>54133.84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1499100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1499100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1432100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71576691.140000001</v>
      </c>
      <c r="D13" s="18">
        <v>20371212</v>
      </c>
      <c r="E13" s="18">
        <v>1879873.28</v>
      </c>
      <c r="F13" s="27">
        <f t="shared" si="5"/>
        <v>2.6263763385248882</v>
      </c>
      <c r="G13" s="27">
        <f t="shared" si="6"/>
        <v>9.2280875580696922</v>
      </c>
      <c r="H13" s="28">
        <f t="shared" si="7"/>
        <v>-69696817.859999999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71576691.140000001</v>
      </c>
      <c r="D14" s="18">
        <v>20371212</v>
      </c>
      <c r="E14" s="18">
        <v>1879873.28</v>
      </c>
      <c r="F14" s="19">
        <f t="shared" ref="F14:F16" si="11">IF(C14=0,"x",E14/C14*100)</f>
        <v>2.6263763385248882</v>
      </c>
      <c r="G14" s="19">
        <f t="shared" ref="G14:G16" si="12">IF(D14=0,"x",E14/D14*100)</f>
        <v>9.2280875580696922</v>
      </c>
      <c r="H14" s="20">
        <f t="shared" ref="H14:H16" si="13">+E14-C14</f>
        <v>-69696817.859999999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71567387.760000005</v>
      </c>
      <c r="D15" s="26">
        <v>20179212</v>
      </c>
      <c r="E15" s="26">
        <v>1879873.28</v>
      </c>
      <c r="F15" s="27">
        <f t="shared" si="11"/>
        <v>2.6267177534886734</v>
      </c>
      <c r="G15" s="27">
        <f t="shared" si="12"/>
        <v>9.3158904321932887</v>
      </c>
      <c r="H15" s="28">
        <f t="shared" si="13"/>
        <v>-69687514.480000004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9303.3799999999992</v>
      </c>
      <c r="D16" s="26">
        <v>192000</v>
      </c>
      <c r="E16" s="26"/>
      <c r="F16" s="27">
        <f t="shared" si="11"/>
        <v>0</v>
      </c>
      <c r="G16" s="27">
        <f t="shared" si="12"/>
        <v>0</v>
      </c>
      <c r="H16" s="28">
        <f t="shared" si="13"/>
        <v>-9303.3799999999992</v>
      </c>
      <c r="J16" s="39"/>
    </row>
    <row r="17" spans="1:10" ht="12.75" customHeight="1" x14ac:dyDescent="0.25">
      <c r="A17" s="16" t="s">
        <v>352</v>
      </c>
      <c r="B17" s="17" t="s">
        <v>354</v>
      </c>
      <c r="C17" s="18"/>
      <c r="D17" s="18">
        <v>100000</v>
      </c>
      <c r="E17" s="18">
        <v>250</v>
      </c>
      <c r="F17" s="19" t="str">
        <f t="shared" si="1"/>
        <v>x</v>
      </c>
      <c r="G17" s="19">
        <f t="shared" si="2"/>
        <v>0.25</v>
      </c>
      <c r="H17" s="20">
        <f t="shared" si="4"/>
        <v>250</v>
      </c>
      <c r="J17" s="39"/>
    </row>
    <row r="18" spans="1:10" ht="12.75" customHeight="1" x14ac:dyDescent="0.25">
      <c r="A18" s="41" t="s">
        <v>353</v>
      </c>
      <c r="B18" s="17" t="s">
        <v>355</v>
      </c>
      <c r="C18" s="18"/>
      <c r="D18" s="18">
        <v>100000</v>
      </c>
      <c r="E18" s="18">
        <v>250</v>
      </c>
      <c r="F18" s="19" t="str">
        <f t="shared" si="1"/>
        <v>x</v>
      </c>
      <c r="G18" s="19">
        <f t="shared" si="2"/>
        <v>0.25</v>
      </c>
      <c r="H18" s="20">
        <f t="shared" si="4"/>
        <v>250</v>
      </c>
      <c r="J18" s="39"/>
    </row>
    <row r="19" spans="1:10" ht="12.75" customHeight="1" x14ac:dyDescent="0.25">
      <c r="A19" s="24" t="s">
        <v>169</v>
      </c>
      <c r="B19" s="25" t="s">
        <v>4</v>
      </c>
      <c r="C19" s="26"/>
      <c r="D19" s="26">
        <v>88720</v>
      </c>
      <c r="E19" s="26">
        <v>250</v>
      </c>
      <c r="F19" s="27" t="str">
        <f t="shared" si="1"/>
        <v>x</v>
      </c>
      <c r="G19" s="27">
        <f t="shared" si="2"/>
        <v>0.281785392245266</v>
      </c>
      <c r="H19" s="28">
        <f t="shared" si="4"/>
        <v>250</v>
      </c>
      <c r="J19" s="39"/>
    </row>
    <row r="20" spans="1:10" ht="12.75" customHeight="1" x14ac:dyDescent="0.25">
      <c r="A20" s="24" t="s">
        <v>170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6729839.7999999998</v>
      </c>
      <c r="D21" s="18">
        <v>36877022</v>
      </c>
      <c r="E21" s="18">
        <v>6506257.4900000002</v>
      </c>
      <c r="F21" s="19">
        <f t="shared" si="1"/>
        <v>96.677746920513627</v>
      </c>
      <c r="G21" s="19">
        <f t="shared" si="2"/>
        <v>17.643120667390118</v>
      </c>
      <c r="H21" s="20">
        <f t="shared" si="4"/>
        <v>-223582.30999999959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6729839.7999999998</v>
      </c>
      <c r="D22" s="18">
        <v>36877022</v>
      </c>
      <c r="E22" s="18">
        <v>6506257.4900000002</v>
      </c>
      <c r="F22" s="19">
        <f t="shared" si="1"/>
        <v>96.677746920513627</v>
      </c>
      <c r="G22" s="19">
        <f t="shared" si="2"/>
        <v>17.643120667390118</v>
      </c>
      <c r="H22" s="20">
        <f t="shared" si="4"/>
        <v>-223582.30999999959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6673266.6699999999</v>
      </c>
      <c r="D23" s="26">
        <v>35793622</v>
      </c>
      <c r="E23" s="26">
        <v>6447779.0300000003</v>
      </c>
      <c r="F23" s="27">
        <f t="shared" si="1"/>
        <v>96.621030581413891</v>
      </c>
      <c r="G23" s="27">
        <f t="shared" si="2"/>
        <v>18.013765217725101</v>
      </c>
      <c r="H23" s="28">
        <f t="shared" si="4"/>
        <v>-225487.63999999966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56573.13</v>
      </c>
      <c r="D24" s="26">
        <v>1083400</v>
      </c>
      <c r="E24" s="26">
        <v>58478.46</v>
      </c>
      <c r="F24" s="27">
        <f t="shared" si="1"/>
        <v>103.36790628342467</v>
      </c>
      <c r="G24" s="27">
        <f t="shared" si="2"/>
        <v>5.3976795274136977</v>
      </c>
      <c r="H24" s="28">
        <f t="shared" si="4"/>
        <v>1905.3300000000017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7810963.5099999998</v>
      </c>
      <c r="D25" s="18">
        <v>33981059</v>
      </c>
      <c r="E25" s="18">
        <v>8066706.54</v>
      </c>
      <c r="F25" s="19">
        <f t="shared" si="1"/>
        <v>103.27415471436507</v>
      </c>
      <c r="G25" s="19">
        <f t="shared" si="2"/>
        <v>23.738832094667796</v>
      </c>
      <c r="H25" s="20">
        <f t="shared" si="4"/>
        <v>255743.03000000026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7810963.5099999998</v>
      </c>
      <c r="D26" s="18">
        <v>33981059</v>
      </c>
      <c r="E26" s="18">
        <v>8066706.54</v>
      </c>
      <c r="F26" s="19">
        <f t="shared" si="1"/>
        <v>103.27415471436507</v>
      </c>
      <c r="G26" s="19">
        <f t="shared" si="2"/>
        <v>23.738832094667796</v>
      </c>
      <c r="H26" s="20">
        <f t="shared" si="4"/>
        <v>255743.03000000026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7807628.5700000003</v>
      </c>
      <c r="D27" s="26">
        <v>33820059</v>
      </c>
      <c r="E27" s="26">
        <v>8014594.5800000001</v>
      </c>
      <c r="F27" s="27">
        <f t="shared" si="1"/>
        <v>102.65081782700634</v>
      </c>
      <c r="G27" s="27">
        <f t="shared" si="2"/>
        <v>23.697754578133644</v>
      </c>
      <c r="H27" s="28">
        <f t="shared" si="4"/>
        <v>206966.00999999978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3334.94</v>
      </c>
      <c r="D28" s="26">
        <v>161000</v>
      </c>
      <c r="E28" s="26">
        <v>52111.96</v>
      </c>
      <c r="F28" s="27">
        <f t="shared" si="1"/>
        <v>1562.605624089189</v>
      </c>
      <c r="G28" s="27">
        <f t="shared" si="2"/>
        <v>32.367677018633536</v>
      </c>
      <c r="H28" s="28">
        <f t="shared" si="4"/>
        <v>48777.02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3263907.35</v>
      </c>
      <c r="D29" s="18">
        <v>15106958</v>
      </c>
      <c r="E29" s="18">
        <v>3255096.25</v>
      </c>
      <c r="F29" s="19">
        <f t="shared" si="1"/>
        <v>99.730044420531726</v>
      </c>
      <c r="G29" s="19">
        <f t="shared" si="2"/>
        <v>21.5470000644736</v>
      </c>
      <c r="H29" s="20">
        <f t="shared" si="4"/>
        <v>-8811.1000000000931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3263907.35</v>
      </c>
      <c r="D30" s="18">
        <v>15106958</v>
      </c>
      <c r="E30" s="18">
        <v>3255096.25</v>
      </c>
      <c r="F30" s="19">
        <f t="shared" si="1"/>
        <v>99.730044420531726</v>
      </c>
      <c r="G30" s="19">
        <f t="shared" si="2"/>
        <v>21.5470000644736</v>
      </c>
      <c r="H30" s="20">
        <f t="shared" si="4"/>
        <v>-8811.1000000000931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3189162.45</v>
      </c>
      <c r="D31" s="26">
        <v>14736958</v>
      </c>
      <c r="E31" s="26">
        <v>3246607.32</v>
      </c>
      <c r="F31" s="27">
        <f t="shared" si="1"/>
        <v>101.80125255143399</v>
      </c>
      <c r="G31" s="27">
        <f t="shared" si="2"/>
        <v>22.030376418254026</v>
      </c>
      <c r="H31" s="28">
        <f t="shared" si="4"/>
        <v>57444.869999999646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74744.899999999994</v>
      </c>
      <c r="D32" s="26">
        <v>370000</v>
      </c>
      <c r="E32" s="26">
        <v>8488.93</v>
      </c>
      <c r="F32" s="27">
        <f t="shared" si="1"/>
        <v>11.357202966356235</v>
      </c>
      <c r="G32" s="27">
        <f t="shared" si="2"/>
        <v>2.2943054054054053</v>
      </c>
      <c r="H32" s="28">
        <f t="shared" si="4"/>
        <v>-66255.97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84720860.540000007</v>
      </c>
      <c r="D33" s="18">
        <v>526327055</v>
      </c>
      <c r="E33" s="18">
        <v>109860721.78</v>
      </c>
      <c r="F33" s="19">
        <f t="shared" si="1"/>
        <v>129.67375576659833</v>
      </c>
      <c r="G33" s="19">
        <f t="shared" si="2"/>
        <v>20.873090360137386</v>
      </c>
      <c r="H33" s="20">
        <f t="shared" si="4"/>
        <v>25139861.239999995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3662168.96</v>
      </c>
      <c r="D34" s="18">
        <v>29023425</v>
      </c>
      <c r="E34" s="18">
        <v>3740648.12</v>
      </c>
      <c r="F34" s="19">
        <f t="shared" si="1"/>
        <v>102.14296939483644</v>
      </c>
      <c r="G34" s="19">
        <f t="shared" si="2"/>
        <v>12.888375923930411</v>
      </c>
      <c r="H34" s="20">
        <f t="shared" si="4"/>
        <v>78479.160000000149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3517278.3</v>
      </c>
      <c r="D35" s="26">
        <v>24382425</v>
      </c>
      <c r="E35" s="26">
        <v>3689270.62</v>
      </c>
      <c r="F35" s="27">
        <f t="shared" si="1"/>
        <v>104.88992639564518</v>
      </c>
      <c r="G35" s="27">
        <f t="shared" si="2"/>
        <v>15.130860117482161</v>
      </c>
      <c r="H35" s="28">
        <f t="shared" si="4"/>
        <v>171992.3200000003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144890.66</v>
      </c>
      <c r="D36" s="26">
        <v>4641000</v>
      </c>
      <c r="E36" s="26">
        <v>51377.5</v>
      </c>
      <c r="F36" s="27">
        <f t="shared" si="1"/>
        <v>35.459497527307832</v>
      </c>
      <c r="G36" s="27">
        <f t="shared" si="2"/>
        <v>1.1070351217410042</v>
      </c>
      <c r="H36" s="28">
        <f t="shared" si="4"/>
        <v>-93513.16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2379851.09</v>
      </c>
      <c r="D37" s="18">
        <v>11343250</v>
      </c>
      <c r="E37" s="18">
        <v>2444002</v>
      </c>
      <c r="F37" s="19">
        <f t="shared" si="1"/>
        <v>102.69558504183553</v>
      </c>
      <c r="G37" s="19">
        <f t="shared" si="2"/>
        <v>21.545870892380929</v>
      </c>
      <c r="H37" s="20">
        <f t="shared" si="4"/>
        <v>64150.910000000149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2361094.04</v>
      </c>
      <c r="D38" s="26">
        <v>11297250</v>
      </c>
      <c r="E38" s="26">
        <v>2438943.1</v>
      </c>
      <c r="F38" s="27">
        <f t="shared" si="1"/>
        <v>103.29716049768183</v>
      </c>
      <c r="G38" s="27">
        <f t="shared" si="2"/>
        <v>21.588821173294388</v>
      </c>
      <c r="H38" s="28">
        <f t="shared" si="4"/>
        <v>77849.060000000056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18757.05</v>
      </c>
      <c r="D39" s="26">
        <v>46000</v>
      </c>
      <c r="E39" s="26">
        <v>5058.8999999999996</v>
      </c>
      <c r="F39" s="27">
        <f t="shared" si="1"/>
        <v>26.970659032203891</v>
      </c>
      <c r="G39" s="27">
        <f t="shared" si="2"/>
        <v>10.997608695652174</v>
      </c>
      <c r="H39" s="28">
        <f t="shared" si="4"/>
        <v>-13698.15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1685870</v>
      </c>
      <c r="E40" s="18">
        <v>238949.91</v>
      </c>
      <c r="F40" s="27" t="str">
        <f t="shared" ref="F40:F42" si="14">IF(C40=0,"x",E40/C40*100)</f>
        <v>x</v>
      </c>
      <c r="G40" s="27">
        <f t="shared" ref="G40:G42" si="15">IF(D40=0,"x",E40/D40*100)</f>
        <v>14.173685396857408</v>
      </c>
      <c r="H40" s="28">
        <f t="shared" ref="H40:H42" si="16">+E40-C40</f>
        <v>238949.91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1620870</v>
      </c>
      <c r="E41" s="26">
        <v>238949.91</v>
      </c>
      <c r="F41" s="27" t="str">
        <f t="shared" si="14"/>
        <v>x</v>
      </c>
      <c r="G41" s="27">
        <f t="shared" si="15"/>
        <v>14.742077402876234</v>
      </c>
      <c r="H41" s="28">
        <f t="shared" si="16"/>
        <v>238949.91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27223880.82</v>
      </c>
      <c r="D43" s="18">
        <v>216247319</v>
      </c>
      <c r="E43" s="18">
        <v>42523435.600000001</v>
      </c>
      <c r="F43" s="19">
        <f t="shared" si="1"/>
        <v>156.19902203201022</v>
      </c>
      <c r="G43" s="19">
        <f t="shared" si="2"/>
        <v>19.664260253788395</v>
      </c>
      <c r="H43" s="20">
        <f t="shared" si="4"/>
        <v>15299554.780000001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27218205.52</v>
      </c>
      <c r="D44" s="26">
        <v>214993819</v>
      </c>
      <c r="E44" s="26">
        <v>42519500.100000001</v>
      </c>
      <c r="F44" s="27">
        <f t="shared" si="1"/>
        <v>156.21713220130025</v>
      </c>
      <c r="G44" s="27">
        <f t="shared" si="2"/>
        <v>19.777080242478974</v>
      </c>
      <c r="H44" s="28">
        <f t="shared" si="4"/>
        <v>15301294.580000002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5675.3</v>
      </c>
      <c r="D45" s="26">
        <v>1253500</v>
      </c>
      <c r="E45" s="26">
        <v>3935.5</v>
      </c>
      <c r="F45" s="27">
        <f t="shared" si="1"/>
        <v>69.344351840431344</v>
      </c>
      <c r="G45" s="27">
        <f t="shared" si="2"/>
        <v>0.31396090945353011</v>
      </c>
      <c r="H45" s="28">
        <f t="shared" si="4"/>
        <v>-1739.8000000000002</v>
      </c>
      <c r="J45" s="39"/>
    </row>
    <row r="46" spans="1:10" ht="25.5" x14ac:dyDescent="0.25">
      <c r="A46" s="22" t="s">
        <v>183</v>
      </c>
      <c r="B46" s="17" t="s">
        <v>17</v>
      </c>
      <c r="C46" s="18">
        <v>1374624.57</v>
      </c>
      <c r="D46" s="18">
        <v>9659145</v>
      </c>
      <c r="E46" s="18">
        <v>2081711.86</v>
      </c>
      <c r="F46" s="19">
        <f t="shared" si="1"/>
        <v>151.43857497032809</v>
      </c>
      <c r="G46" s="19">
        <f t="shared" si="2"/>
        <v>21.551719743310617</v>
      </c>
      <c r="H46" s="20">
        <f t="shared" si="4"/>
        <v>707087.29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1372674.57</v>
      </c>
      <c r="D47" s="26">
        <v>9574145</v>
      </c>
      <c r="E47" s="26">
        <v>2081711.86</v>
      </c>
      <c r="F47" s="27">
        <f t="shared" si="1"/>
        <v>151.65370623861708</v>
      </c>
      <c r="G47" s="27">
        <f t="shared" si="2"/>
        <v>21.743057578509621</v>
      </c>
      <c r="H47" s="28">
        <f t="shared" si="4"/>
        <v>709037.29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1950</v>
      </c>
      <c r="D48" s="26">
        <v>85000</v>
      </c>
      <c r="E48" s="26"/>
      <c r="F48" s="27">
        <f t="shared" si="1"/>
        <v>0</v>
      </c>
      <c r="G48" s="27">
        <f t="shared" si="2"/>
        <v>0</v>
      </c>
      <c r="H48" s="28">
        <f t="shared" si="4"/>
        <v>-1950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8143165.25</v>
      </c>
      <c r="D49" s="18">
        <v>50194755</v>
      </c>
      <c r="E49" s="18">
        <v>8293170.9699999997</v>
      </c>
      <c r="F49" s="19">
        <f t="shared" si="1"/>
        <v>101.84210580768946</v>
      </c>
      <c r="G49" s="19">
        <f t="shared" si="2"/>
        <v>16.521987147860369</v>
      </c>
      <c r="H49" s="20">
        <f t="shared" si="4"/>
        <v>150005.71999999974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8143165.25</v>
      </c>
      <c r="D50" s="26">
        <v>50162355</v>
      </c>
      <c r="E50" s="26">
        <v>8290026.9699999997</v>
      </c>
      <c r="F50" s="27">
        <f t="shared" si="1"/>
        <v>101.80349674225265</v>
      </c>
      <c r="G50" s="27">
        <f t="shared" si="2"/>
        <v>16.526391095473887</v>
      </c>
      <c r="H50" s="28">
        <f t="shared" si="4"/>
        <v>146861.71999999974</v>
      </c>
      <c r="J50" s="39"/>
    </row>
    <row r="51" spans="1:10" ht="12.75" customHeight="1" x14ac:dyDescent="0.25">
      <c r="A51" s="24" t="s">
        <v>170</v>
      </c>
      <c r="B51" s="25" t="s">
        <v>5</v>
      </c>
      <c r="C51" s="26"/>
      <c r="D51" s="26">
        <v>32400</v>
      </c>
      <c r="E51" s="26">
        <v>3144</v>
      </c>
      <c r="F51" s="27" t="str">
        <f t="shared" si="1"/>
        <v>x</v>
      </c>
      <c r="G51" s="27">
        <f t="shared" si="2"/>
        <v>9.7037037037037024</v>
      </c>
      <c r="H51" s="28">
        <f t="shared" si="4"/>
        <v>3144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1225742.08</v>
      </c>
      <c r="D52" s="18">
        <v>5881525</v>
      </c>
      <c r="E52" s="18">
        <v>1280227.19</v>
      </c>
      <c r="F52" s="19">
        <f t="shared" si="1"/>
        <v>104.44507134812568</v>
      </c>
      <c r="G52" s="19">
        <f t="shared" si="2"/>
        <v>21.766925924823919</v>
      </c>
      <c r="H52" s="20">
        <f t="shared" si="4"/>
        <v>54485.10999999987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1225742.08</v>
      </c>
      <c r="D53" s="26">
        <v>5795525</v>
      </c>
      <c r="E53" s="26">
        <v>1270830.95</v>
      </c>
      <c r="F53" s="27">
        <f t="shared" si="1"/>
        <v>103.67849572399439</v>
      </c>
      <c r="G53" s="27">
        <f t="shared" si="2"/>
        <v>21.927796877763445</v>
      </c>
      <c r="H53" s="28">
        <f t="shared" si="4"/>
        <v>45088.869999999879</v>
      </c>
      <c r="J53" s="39"/>
    </row>
    <row r="54" spans="1:10" ht="12.75" customHeight="1" x14ac:dyDescent="0.25">
      <c r="A54" s="24" t="s">
        <v>170</v>
      </c>
      <c r="B54" s="25" t="s">
        <v>5</v>
      </c>
      <c r="C54" s="26"/>
      <c r="D54" s="26">
        <v>86000</v>
      </c>
      <c r="E54" s="26">
        <v>9396.24</v>
      </c>
      <c r="F54" s="27" t="str">
        <f t="shared" si="1"/>
        <v>x</v>
      </c>
      <c r="G54" s="27">
        <f t="shared" si="2"/>
        <v>10.925860465116278</v>
      </c>
      <c r="H54" s="28">
        <f t="shared" si="4"/>
        <v>9396.24</v>
      </c>
      <c r="J54" s="39"/>
    </row>
    <row r="55" spans="1:10" ht="25.5" x14ac:dyDescent="0.25">
      <c r="A55" s="22" t="s">
        <v>186</v>
      </c>
      <c r="B55" s="17" t="s">
        <v>20</v>
      </c>
      <c r="C55" s="18">
        <v>7687258.1500000004</v>
      </c>
      <c r="D55" s="18">
        <v>41337668</v>
      </c>
      <c r="E55" s="18">
        <v>7534389.5099999998</v>
      </c>
      <c r="F55" s="19">
        <f t="shared" si="1"/>
        <v>98.011402283920944</v>
      </c>
      <c r="G55" s="19">
        <f t="shared" si="2"/>
        <v>18.226450292261283</v>
      </c>
      <c r="H55" s="20">
        <f t="shared" si="4"/>
        <v>-152868.6400000006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7406350.8300000001</v>
      </c>
      <c r="D56" s="26">
        <v>37295668</v>
      </c>
      <c r="E56" s="26">
        <v>7357486.6900000004</v>
      </c>
      <c r="F56" s="27">
        <f t="shared" si="1"/>
        <v>99.340240003186565</v>
      </c>
      <c r="G56" s="27">
        <f t="shared" si="2"/>
        <v>19.727456523905136</v>
      </c>
      <c r="H56" s="28">
        <f t="shared" si="4"/>
        <v>-48864.139999999665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280907.32</v>
      </c>
      <c r="D57" s="26">
        <v>4042000</v>
      </c>
      <c r="E57" s="26">
        <v>176902.82</v>
      </c>
      <c r="F57" s="27">
        <f t="shared" si="1"/>
        <v>62.975510926521963</v>
      </c>
      <c r="G57" s="27">
        <f t="shared" si="2"/>
        <v>4.3766160316674911</v>
      </c>
      <c r="H57" s="28">
        <f t="shared" si="4"/>
        <v>-104004.5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561567.71</v>
      </c>
      <c r="D58" s="18">
        <v>2205305</v>
      </c>
      <c r="E58" s="18">
        <v>275693.71999999997</v>
      </c>
      <c r="F58" s="19">
        <f t="shared" si="1"/>
        <v>49.093584814554241</v>
      </c>
      <c r="G58" s="19">
        <f t="shared" si="2"/>
        <v>12.501387336445525</v>
      </c>
      <c r="H58" s="20">
        <f t="shared" si="4"/>
        <v>-285873.99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561567.71</v>
      </c>
      <c r="D59" s="26">
        <v>2194805</v>
      </c>
      <c r="E59" s="26">
        <v>275693.71999999997</v>
      </c>
      <c r="F59" s="27">
        <f t="shared" si="1"/>
        <v>49.093584814554241</v>
      </c>
      <c r="G59" s="27">
        <f t="shared" si="2"/>
        <v>12.561194274662213</v>
      </c>
      <c r="H59" s="28">
        <f t="shared" si="4"/>
        <v>-285873.99</v>
      </c>
      <c r="J59" s="39"/>
    </row>
    <row r="60" spans="1:10" ht="12.75" customHeight="1" x14ac:dyDescent="0.25">
      <c r="A60" s="24" t="s">
        <v>170</v>
      </c>
      <c r="B60" s="25" t="s">
        <v>5</v>
      </c>
      <c r="C60" s="26"/>
      <c r="D60" s="26">
        <v>10500</v>
      </c>
      <c r="E60" s="26"/>
      <c r="F60" s="27" t="str">
        <f t="shared" si="1"/>
        <v>x</v>
      </c>
      <c r="G60" s="27">
        <f t="shared" si="2"/>
        <v>0</v>
      </c>
      <c r="H60" s="28">
        <f t="shared" si="4"/>
        <v>0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494663.71</v>
      </c>
      <c r="D61" s="18">
        <v>2286785</v>
      </c>
      <c r="E61" s="18">
        <v>507393.47</v>
      </c>
      <c r="F61" s="19">
        <f t="shared" si="1"/>
        <v>102.57341699879296</v>
      </c>
      <c r="G61" s="19">
        <f t="shared" si="2"/>
        <v>22.188070588183848</v>
      </c>
      <c r="H61" s="20">
        <f t="shared" si="4"/>
        <v>12729.759999999951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442823.71</v>
      </c>
      <c r="D62" s="26">
        <v>2268410</v>
      </c>
      <c r="E62" s="26">
        <v>507393.47</v>
      </c>
      <c r="F62" s="27">
        <f t="shared" si="1"/>
        <v>114.58136918639698</v>
      </c>
      <c r="G62" s="27">
        <f t="shared" si="2"/>
        <v>22.367802557738678</v>
      </c>
      <c r="H62" s="28">
        <f t="shared" si="4"/>
        <v>64569.759999999951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51840</v>
      </c>
      <c r="D63" s="26">
        <v>18375</v>
      </c>
      <c r="E63" s="26"/>
      <c r="F63" s="27">
        <f t="shared" si="1"/>
        <v>0</v>
      </c>
      <c r="G63" s="27">
        <f t="shared" si="2"/>
        <v>0</v>
      </c>
      <c r="H63" s="28">
        <f t="shared" si="4"/>
        <v>-51840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3564936.56</v>
      </c>
      <c r="D64" s="18">
        <v>21854425</v>
      </c>
      <c r="E64" s="18">
        <v>2315406.63</v>
      </c>
      <c r="F64" s="19">
        <f t="shared" si="1"/>
        <v>64.94944835708381</v>
      </c>
      <c r="G64" s="19">
        <f t="shared" si="2"/>
        <v>10.594681077173158</v>
      </c>
      <c r="H64" s="20">
        <f t="shared" si="4"/>
        <v>-1249529.9300000002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3564936.56</v>
      </c>
      <c r="D65" s="26">
        <v>21799550</v>
      </c>
      <c r="E65" s="26">
        <v>2306427.58</v>
      </c>
      <c r="F65" s="27">
        <f t="shared" si="1"/>
        <v>64.697577114808453</v>
      </c>
      <c r="G65" s="27">
        <f t="shared" si="2"/>
        <v>10.580161425350523</v>
      </c>
      <c r="H65" s="28">
        <f t="shared" si="4"/>
        <v>-1258508.98</v>
      </c>
      <c r="J65" s="39"/>
    </row>
    <row r="66" spans="1:10" ht="12.75" customHeight="1" x14ac:dyDescent="0.25">
      <c r="A66" s="24" t="s">
        <v>170</v>
      </c>
      <c r="B66" s="25" t="s">
        <v>5</v>
      </c>
      <c r="C66" s="26"/>
      <c r="D66" s="26">
        <v>54875</v>
      </c>
      <c r="E66" s="26">
        <v>8979.0499999999993</v>
      </c>
      <c r="F66" s="27" t="str">
        <f t="shared" si="1"/>
        <v>x</v>
      </c>
      <c r="G66" s="27">
        <f t="shared" si="2"/>
        <v>16.362733485193619</v>
      </c>
      <c r="H66" s="28">
        <f t="shared" si="4"/>
        <v>8979.0499999999993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21668679.149999999</v>
      </c>
      <c r="D67" s="18">
        <v>108075443</v>
      </c>
      <c r="E67" s="18">
        <v>32464897.210000001</v>
      </c>
      <c r="F67" s="19">
        <f t="shared" si="1"/>
        <v>149.82407088712651</v>
      </c>
      <c r="G67" s="19">
        <f t="shared" si="2"/>
        <v>30.039106302807383</v>
      </c>
      <c r="H67" s="20">
        <f t="shared" si="4"/>
        <v>10796218.060000002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21668679.149999999</v>
      </c>
      <c r="D68" s="26">
        <v>107695706</v>
      </c>
      <c r="E68" s="26">
        <v>32464897.210000001</v>
      </c>
      <c r="F68" s="27">
        <f t="shared" si="1"/>
        <v>149.82407088712651</v>
      </c>
      <c r="G68" s="27">
        <f t="shared" si="2"/>
        <v>30.145024732926679</v>
      </c>
      <c r="H68" s="28">
        <f t="shared" si="4"/>
        <v>10796218.060000002</v>
      </c>
      <c r="J68" s="39"/>
    </row>
    <row r="69" spans="1:10" ht="12.75" customHeight="1" x14ac:dyDescent="0.25">
      <c r="A69" s="24" t="s">
        <v>170</v>
      </c>
      <c r="B69" s="25" t="s">
        <v>5</v>
      </c>
      <c r="C69" s="26"/>
      <c r="D69" s="26">
        <v>379737</v>
      </c>
      <c r="E69" s="26"/>
      <c r="F69" s="27" t="str">
        <f t="shared" si="1"/>
        <v>x</v>
      </c>
      <c r="G69" s="27">
        <f t="shared" si="2"/>
        <v>0</v>
      </c>
      <c r="H69" s="28">
        <f t="shared" si="4"/>
        <v>0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5933184.0700000003</v>
      </c>
      <c r="D70" s="18">
        <v>24479285</v>
      </c>
      <c r="E70" s="18">
        <v>5843720.29</v>
      </c>
      <c r="F70" s="19">
        <f t="shared" si="1"/>
        <v>98.49214555044135</v>
      </c>
      <c r="G70" s="19">
        <f t="shared" si="2"/>
        <v>23.872103658256357</v>
      </c>
      <c r="H70" s="20">
        <f t="shared" si="4"/>
        <v>-89463.780000000261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5933184.0700000003</v>
      </c>
      <c r="D71" s="26">
        <v>24389285</v>
      </c>
      <c r="E71" s="26">
        <v>5843720.29</v>
      </c>
      <c r="F71" s="27">
        <f t="shared" si="1"/>
        <v>98.49214555044135</v>
      </c>
      <c r="G71" s="27">
        <f t="shared" si="2"/>
        <v>23.960195184073662</v>
      </c>
      <c r="H71" s="28">
        <f t="shared" si="4"/>
        <v>-89463.780000000261</v>
      </c>
      <c r="J71" s="39"/>
    </row>
    <row r="72" spans="1:10" ht="12.75" customHeight="1" x14ac:dyDescent="0.25">
      <c r="A72" s="24" t="s">
        <v>170</v>
      </c>
      <c r="B72" s="25" t="s">
        <v>5</v>
      </c>
      <c r="C72" s="26"/>
      <c r="D72" s="26">
        <v>90000</v>
      </c>
      <c r="E72" s="26"/>
      <c r="F72" s="27" t="str">
        <f t="shared" ref="F72:F120" si="17">IF(C72=0,"x",E72/C72*100)</f>
        <v>x</v>
      </c>
      <c r="G72" s="27">
        <f t="shared" ref="G72:G120" si="18">IF(D72=0,"x",E72/D72*100)</f>
        <v>0</v>
      </c>
      <c r="H72" s="28">
        <f t="shared" si="4"/>
        <v>0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801138.42</v>
      </c>
      <c r="D73" s="18">
        <v>2052855</v>
      </c>
      <c r="E73" s="18">
        <v>317075.3</v>
      </c>
      <c r="F73" s="19">
        <f t="shared" si="17"/>
        <v>39.578091885794215</v>
      </c>
      <c r="G73" s="19">
        <f t="shared" si="18"/>
        <v>15.445577013476353</v>
      </c>
      <c r="H73" s="20">
        <f t="shared" ref="H73:H124" si="19">+E73-C73</f>
        <v>-484063.12000000005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801138.42</v>
      </c>
      <c r="D74" s="26">
        <v>2023730</v>
      </c>
      <c r="E74" s="26">
        <v>317075.3</v>
      </c>
      <c r="F74" s="27">
        <f t="shared" si="17"/>
        <v>39.578091885794215</v>
      </c>
      <c r="G74" s="27">
        <f t="shared" si="18"/>
        <v>15.667865772608005</v>
      </c>
      <c r="H74" s="28">
        <f t="shared" si="19"/>
        <v>-484063.12000000005</v>
      </c>
      <c r="J74" s="39"/>
    </row>
    <row r="75" spans="1:10" ht="12.75" customHeight="1" x14ac:dyDescent="0.25">
      <c r="A75" s="24" t="s">
        <v>170</v>
      </c>
      <c r="B75" s="25" t="s">
        <v>5</v>
      </c>
      <c r="C75" s="26"/>
      <c r="D75" s="26">
        <v>29125</v>
      </c>
      <c r="E75" s="26"/>
      <c r="F75" s="27" t="str">
        <f t="shared" si="17"/>
        <v>x</v>
      </c>
      <c r="G75" s="27">
        <f t="shared" si="18"/>
        <v>0</v>
      </c>
      <c r="H75" s="28">
        <f t="shared" si="19"/>
        <v>0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5257427497.5900002</v>
      </c>
      <c r="D76" s="18">
        <v>18550579194</v>
      </c>
      <c r="E76" s="18">
        <v>6079181631.7799997</v>
      </c>
      <c r="F76" s="19">
        <f t="shared" si="17"/>
        <v>115.63034648726381</v>
      </c>
      <c r="G76" s="19">
        <f t="shared" si="18"/>
        <v>32.770845417841457</v>
      </c>
      <c r="H76" s="20">
        <f t="shared" si="19"/>
        <v>821754134.18999958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43079393.82</v>
      </c>
      <c r="D77" s="18">
        <v>243084285</v>
      </c>
      <c r="E77" s="18">
        <v>39745147.890000001</v>
      </c>
      <c r="F77" s="19">
        <f t="shared" si="17"/>
        <v>92.26023016031381</v>
      </c>
      <c r="G77" s="19">
        <f t="shared" si="18"/>
        <v>16.350356786741685</v>
      </c>
      <c r="H77" s="20">
        <f t="shared" si="19"/>
        <v>-3334245.9299999997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37371922.200000003</v>
      </c>
      <c r="D78" s="26">
        <v>201921785</v>
      </c>
      <c r="E78" s="26">
        <v>38226417.130000003</v>
      </c>
      <c r="F78" s="27">
        <f t="shared" si="17"/>
        <v>102.2864623484633</v>
      </c>
      <c r="G78" s="27">
        <f t="shared" si="18"/>
        <v>18.931299131492921</v>
      </c>
      <c r="H78" s="28">
        <f t="shared" si="19"/>
        <v>854494.9299999997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5707471.6200000001</v>
      </c>
      <c r="D79" s="26">
        <v>41162500</v>
      </c>
      <c r="E79" s="26">
        <v>1518730.76</v>
      </c>
      <c r="F79" s="27">
        <f t="shared" si="17"/>
        <v>26.60951926029901</v>
      </c>
      <c r="G79" s="27">
        <f t="shared" si="18"/>
        <v>3.6895979593076222</v>
      </c>
      <c r="H79" s="28">
        <f t="shared" si="19"/>
        <v>-4188740.8600000003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4885541249.1300001</v>
      </c>
      <c r="D80" s="18">
        <v>16670393113</v>
      </c>
      <c r="E80" s="18">
        <v>5654443403.4200001</v>
      </c>
      <c r="F80" s="19">
        <f t="shared" si="17"/>
        <v>115.73832079356454</v>
      </c>
      <c r="G80" s="19">
        <f t="shared" si="18"/>
        <v>33.919076563410613</v>
      </c>
      <c r="H80" s="20">
        <f t="shared" si="19"/>
        <v>768902154.28999996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4885541249.1300001</v>
      </c>
      <c r="D81" s="26">
        <v>16669993113</v>
      </c>
      <c r="E81" s="26">
        <v>5654443403.4200001</v>
      </c>
      <c r="F81" s="27">
        <f t="shared" si="17"/>
        <v>115.73832079356454</v>
      </c>
      <c r="G81" s="27">
        <f t="shared" si="18"/>
        <v>33.919890458805376</v>
      </c>
      <c r="H81" s="28">
        <f t="shared" si="19"/>
        <v>768902154.28999996</v>
      </c>
      <c r="J81" s="39"/>
    </row>
    <row r="82" spans="1:10" ht="12.75" customHeight="1" x14ac:dyDescent="0.25">
      <c r="A82" s="24" t="s">
        <v>170</v>
      </c>
      <c r="B82" s="25" t="s">
        <v>332</v>
      </c>
      <c r="C82" s="26"/>
      <c r="D82" s="26">
        <v>400000</v>
      </c>
      <c r="E82" s="26"/>
      <c r="F82" s="27" t="str">
        <f t="shared" si="17"/>
        <v>x</v>
      </c>
      <c r="G82" s="27">
        <f t="shared" si="18"/>
        <v>0</v>
      </c>
      <c r="H82" s="28">
        <f t="shared" si="19"/>
        <v>0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134001837.98999999</v>
      </c>
      <c r="D83" s="18">
        <v>659500367</v>
      </c>
      <c r="E83" s="18">
        <v>132666049</v>
      </c>
      <c r="F83" s="19">
        <f t="shared" si="17"/>
        <v>99.003156217827637</v>
      </c>
      <c r="G83" s="19">
        <f t="shared" si="18"/>
        <v>20.116144833017206</v>
      </c>
      <c r="H83" s="20">
        <f t="shared" si="19"/>
        <v>-1335788.9899999946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133066672.05</v>
      </c>
      <c r="D84" s="26">
        <v>608232442</v>
      </c>
      <c r="E84" s="26">
        <v>131617143.59</v>
      </c>
      <c r="F84" s="27">
        <f t="shared" si="17"/>
        <v>98.910675049079657</v>
      </c>
      <c r="G84" s="27">
        <f t="shared" si="18"/>
        <v>21.639283685232957</v>
      </c>
      <c r="H84" s="28">
        <f t="shared" si="19"/>
        <v>-1449528.4599999934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935165.94</v>
      </c>
      <c r="D85" s="26">
        <v>51267925</v>
      </c>
      <c r="E85" s="26">
        <v>1048905.4099999999</v>
      </c>
      <c r="F85" s="27">
        <f t="shared" si="17"/>
        <v>112.16249064845113</v>
      </c>
      <c r="G85" s="27">
        <f t="shared" si="18"/>
        <v>2.0459291262519401</v>
      </c>
      <c r="H85" s="28">
        <f t="shared" si="19"/>
        <v>113739.46999999997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189570640.16</v>
      </c>
      <c r="D86" s="18">
        <v>952824259</v>
      </c>
      <c r="E86" s="18">
        <v>247185991.02000001</v>
      </c>
      <c r="F86" s="19">
        <f t="shared" si="17"/>
        <v>130.39254961178162</v>
      </c>
      <c r="G86" s="19">
        <f t="shared" si="18"/>
        <v>25.942453572647757</v>
      </c>
      <c r="H86" s="20">
        <f t="shared" si="19"/>
        <v>57615350.860000014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179277974.63</v>
      </c>
      <c r="D87" s="26">
        <v>871464259</v>
      </c>
      <c r="E87" s="26">
        <v>231357652.78999999</v>
      </c>
      <c r="F87" s="27">
        <f t="shared" si="17"/>
        <v>129.04968012243771</v>
      </c>
      <c r="G87" s="27">
        <f t="shared" si="18"/>
        <v>26.548151619606465</v>
      </c>
      <c r="H87" s="28">
        <f t="shared" si="19"/>
        <v>52079678.159999996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10292665.529999999</v>
      </c>
      <c r="D88" s="26">
        <v>81360000</v>
      </c>
      <c r="E88" s="26">
        <v>15828338.23</v>
      </c>
      <c r="F88" s="27">
        <f t="shared" si="17"/>
        <v>153.78269296583272</v>
      </c>
      <c r="G88" s="27">
        <f t="shared" si="18"/>
        <v>19.454693006391345</v>
      </c>
      <c r="H88" s="28">
        <f t="shared" si="19"/>
        <v>5535672.7000000011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5176193.82</v>
      </c>
      <c r="D89" s="18">
        <v>24277170</v>
      </c>
      <c r="E89" s="18">
        <v>5051612.59</v>
      </c>
      <c r="F89" s="19">
        <f t="shared" si="17"/>
        <v>97.593188463719457</v>
      </c>
      <c r="G89" s="19">
        <f t="shared" si="18"/>
        <v>20.80807849514585</v>
      </c>
      <c r="H89" s="20">
        <f t="shared" si="19"/>
        <v>-124581.23000000045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5164443.82</v>
      </c>
      <c r="D90" s="26">
        <v>23941070</v>
      </c>
      <c r="E90" s="26">
        <v>5016053.54</v>
      </c>
      <c r="F90" s="27">
        <f t="shared" si="17"/>
        <v>97.126693886661343</v>
      </c>
      <c r="G90" s="27">
        <f t="shared" si="18"/>
        <v>20.951668158524242</v>
      </c>
      <c r="H90" s="28">
        <f t="shared" si="19"/>
        <v>-148390.28000000026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336100</v>
      </c>
      <c r="E91" s="26">
        <v>35559.050000000003</v>
      </c>
      <c r="F91" s="27">
        <f t="shared" si="17"/>
        <v>302.63021276595748</v>
      </c>
      <c r="G91" s="27">
        <f t="shared" si="18"/>
        <v>10.579901814936033</v>
      </c>
      <c r="H91" s="28">
        <f t="shared" si="19"/>
        <v>23809.050000000003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58182.67</v>
      </c>
      <c r="D92" s="18">
        <v>500000</v>
      </c>
      <c r="E92" s="18">
        <v>89427.86</v>
      </c>
      <c r="F92" s="19">
        <f t="shared" si="17"/>
        <v>153.70188408335335</v>
      </c>
      <c r="G92" s="19">
        <f t="shared" si="18"/>
        <v>17.885572</v>
      </c>
      <c r="H92" s="20">
        <f t="shared" si="19"/>
        <v>31245.190000000002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58182.67</v>
      </c>
      <c r="D93" s="26">
        <v>500000</v>
      </c>
      <c r="E93" s="26">
        <v>89427.86</v>
      </c>
      <c r="F93" s="27">
        <f t="shared" si="17"/>
        <v>153.70188408335335</v>
      </c>
      <c r="G93" s="27">
        <f t="shared" si="18"/>
        <v>17.885572</v>
      </c>
      <c r="H93" s="28">
        <f t="shared" si="19"/>
        <v>31245.190000000002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71456559.900000006</v>
      </c>
      <c r="D94" s="18">
        <v>342097081</v>
      </c>
      <c r="E94" s="18">
        <v>72993352.629999995</v>
      </c>
      <c r="F94" s="19">
        <f t="shared" si="17"/>
        <v>102.15066710761147</v>
      </c>
      <c r="G94" s="19">
        <f t="shared" si="18"/>
        <v>21.337028780435574</v>
      </c>
      <c r="H94" s="20">
        <f t="shared" si="19"/>
        <v>1536792.7299999893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1358187.22</v>
      </c>
      <c r="D95" s="18">
        <v>6966048</v>
      </c>
      <c r="E95" s="18">
        <v>1379054.95</v>
      </c>
      <c r="F95" s="19">
        <f t="shared" si="17"/>
        <v>101.53643987314209</v>
      </c>
      <c r="G95" s="19">
        <f t="shared" si="18"/>
        <v>19.796805161262167</v>
      </c>
      <c r="H95" s="20">
        <f t="shared" si="19"/>
        <v>20867.729999999981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1358187.22</v>
      </c>
      <c r="D96" s="18">
        <v>6966048</v>
      </c>
      <c r="E96" s="18">
        <v>1379054.95</v>
      </c>
      <c r="F96" s="19">
        <f t="shared" si="17"/>
        <v>101.53643987314209</v>
      </c>
      <c r="G96" s="19">
        <f t="shared" si="18"/>
        <v>19.796805161262167</v>
      </c>
      <c r="H96" s="20">
        <f t="shared" si="19"/>
        <v>20867.729999999981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1358187.22</v>
      </c>
      <c r="D97" s="26">
        <v>6866048</v>
      </c>
      <c r="E97" s="26">
        <v>1379054.95</v>
      </c>
      <c r="F97" s="27">
        <f t="shared" si="17"/>
        <v>101.53643987314209</v>
      </c>
      <c r="G97" s="27">
        <f t="shared" si="18"/>
        <v>20.085134126647528</v>
      </c>
      <c r="H97" s="28">
        <f t="shared" si="19"/>
        <v>20867.729999999981</v>
      </c>
      <c r="J97" s="39"/>
    </row>
    <row r="98" spans="1:10" ht="12.75" customHeight="1" x14ac:dyDescent="0.25">
      <c r="A98" s="24" t="s">
        <v>170</v>
      </c>
      <c r="B98" s="25" t="s">
        <v>332</v>
      </c>
      <c r="C98" s="26"/>
      <c r="D98" s="26">
        <v>100000</v>
      </c>
      <c r="E98" s="26"/>
      <c r="F98" s="27" t="str">
        <f t="shared" si="17"/>
        <v>x</v>
      </c>
      <c r="G98" s="27">
        <f t="shared" si="18"/>
        <v>0</v>
      </c>
      <c r="H98" s="28">
        <f t="shared" si="19"/>
        <v>0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1402299251.1099999</v>
      </c>
      <c r="D99" s="18">
        <v>4801780350</v>
      </c>
      <c r="E99" s="18">
        <v>1012254362.1799999</v>
      </c>
      <c r="F99" s="19">
        <f t="shared" si="17"/>
        <v>72.185331438973733</v>
      </c>
      <c r="G99" s="19">
        <f t="shared" si="18"/>
        <v>21.080813539919625</v>
      </c>
      <c r="H99" s="20">
        <f t="shared" si="19"/>
        <v>-390044888.92999995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1402299251.1099999</v>
      </c>
      <c r="D100" s="18">
        <v>4801780350</v>
      </c>
      <c r="E100" s="18">
        <v>1012254362.1799999</v>
      </c>
      <c r="F100" s="19">
        <f t="shared" si="17"/>
        <v>72.185331438973733</v>
      </c>
      <c r="G100" s="19">
        <f t="shared" si="18"/>
        <v>21.080813539919625</v>
      </c>
      <c r="H100" s="20">
        <f t="shared" si="19"/>
        <v>-390044888.92999995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997780577.63</v>
      </c>
      <c r="D101" s="26">
        <v>4285256785</v>
      </c>
      <c r="E101" s="26">
        <v>960921100.05999994</v>
      </c>
      <c r="F101" s="27">
        <f t="shared" si="17"/>
        <v>96.305853371334265</v>
      </c>
      <c r="G101" s="27">
        <f t="shared" si="18"/>
        <v>22.423886088310574</v>
      </c>
      <c r="H101" s="28">
        <f t="shared" si="19"/>
        <v>-36859477.570000052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404518673.48000002</v>
      </c>
      <c r="D102" s="26">
        <v>516523565</v>
      </c>
      <c r="E102" s="26">
        <v>51333262.119999997</v>
      </c>
      <c r="F102" s="27">
        <f t="shared" si="17"/>
        <v>12.689961053809789</v>
      </c>
      <c r="G102" s="27">
        <f t="shared" si="18"/>
        <v>9.9382226868971593</v>
      </c>
      <c r="H102" s="28">
        <f t="shared" si="19"/>
        <v>-353185411.36000001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8120257.5099999998</v>
      </c>
      <c r="D103" s="18">
        <v>83490598</v>
      </c>
      <c r="E103" s="18">
        <v>9191693.2300000004</v>
      </c>
      <c r="F103" s="19">
        <f t="shared" si="17"/>
        <v>113.19460274111431</v>
      </c>
      <c r="G103" s="19">
        <f t="shared" si="18"/>
        <v>11.009255473292933</v>
      </c>
      <c r="H103" s="20">
        <f t="shared" si="19"/>
        <v>1071435.7200000007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6656566.8499999996</v>
      </c>
      <c r="D104" s="18">
        <v>75494727</v>
      </c>
      <c r="E104" s="18">
        <v>7577144.5899999999</v>
      </c>
      <c r="F104" s="19">
        <f t="shared" si="17"/>
        <v>113.82961759033488</v>
      </c>
      <c r="G104" s="19">
        <f t="shared" si="18"/>
        <v>10.036654069892855</v>
      </c>
      <c r="H104" s="20">
        <f t="shared" si="19"/>
        <v>920577.74000000022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6651921.3799999999</v>
      </c>
      <c r="D105" s="26">
        <v>75212727</v>
      </c>
      <c r="E105" s="26">
        <v>7572309.5899999999</v>
      </c>
      <c r="F105" s="27">
        <f t="shared" si="17"/>
        <v>113.83642646119188</v>
      </c>
      <c r="G105" s="27">
        <f t="shared" si="18"/>
        <v>10.067856720578686</v>
      </c>
      <c r="H105" s="28">
        <f t="shared" si="19"/>
        <v>920388.21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4645.47</v>
      </c>
      <c r="D106" s="26">
        <v>282000</v>
      </c>
      <c r="E106" s="26">
        <v>4835</v>
      </c>
      <c r="F106" s="27">
        <f t="shared" si="17"/>
        <v>104.07988857962702</v>
      </c>
      <c r="G106" s="27">
        <f t="shared" si="18"/>
        <v>1.7145390070921986</v>
      </c>
      <c r="H106" s="28">
        <f t="shared" si="19"/>
        <v>189.52999999999975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1463690.66</v>
      </c>
      <c r="D107" s="18">
        <v>7995871</v>
      </c>
      <c r="E107" s="18">
        <v>1614548.64</v>
      </c>
      <c r="F107" s="19">
        <f t="shared" si="17"/>
        <v>110.30668461053104</v>
      </c>
      <c r="G107" s="19">
        <f t="shared" si="18"/>
        <v>20.192279740381004</v>
      </c>
      <c r="H107" s="20">
        <f t="shared" si="19"/>
        <v>150857.97999999998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1463690.66</v>
      </c>
      <c r="D108" s="26">
        <v>7905871</v>
      </c>
      <c r="E108" s="26">
        <v>1614548.64</v>
      </c>
      <c r="F108" s="27">
        <f t="shared" si="17"/>
        <v>110.30668461053104</v>
      </c>
      <c r="G108" s="27">
        <f t="shared" si="18"/>
        <v>20.422147540732702</v>
      </c>
      <c r="H108" s="28">
        <f t="shared" si="19"/>
        <v>150857.97999999998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/>
      <c r="D109" s="26">
        <v>90000</v>
      </c>
      <c r="E109" s="26"/>
      <c r="F109" s="27" t="str">
        <f t="shared" si="17"/>
        <v>x</v>
      </c>
      <c r="G109" s="27">
        <f t="shared" si="18"/>
        <v>0</v>
      </c>
      <c r="H109" s="28">
        <f t="shared" si="19"/>
        <v>0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52083219.509999998</v>
      </c>
      <c r="D110" s="18">
        <v>216760757</v>
      </c>
      <c r="E110" s="18">
        <v>29081790.73</v>
      </c>
      <c r="F110" s="19">
        <f t="shared" si="17"/>
        <v>55.837160228576664</v>
      </c>
      <c r="G110" s="19">
        <f t="shared" si="18"/>
        <v>13.416538644954077</v>
      </c>
      <c r="H110" s="20">
        <f t="shared" si="19"/>
        <v>-23001428.779999997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52083219.509999998</v>
      </c>
      <c r="D111" s="18">
        <v>216760757</v>
      </c>
      <c r="E111" s="18">
        <v>29081790.73</v>
      </c>
      <c r="F111" s="19">
        <f t="shared" si="17"/>
        <v>55.837160228576664</v>
      </c>
      <c r="G111" s="19">
        <f t="shared" si="18"/>
        <v>13.416538644954077</v>
      </c>
      <c r="H111" s="20">
        <f t="shared" si="19"/>
        <v>-23001428.779999997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34585836</v>
      </c>
      <c r="D112" s="26">
        <v>146339386</v>
      </c>
      <c r="E112" s="26">
        <v>21364360.329999998</v>
      </c>
      <c r="F112" s="27">
        <f t="shared" si="17"/>
        <v>61.771993396371847</v>
      </c>
      <c r="G112" s="27">
        <f t="shared" si="18"/>
        <v>14.599186804022807</v>
      </c>
      <c r="H112" s="28">
        <f t="shared" si="19"/>
        <v>-13221475.670000002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17497383.510000002</v>
      </c>
      <c r="D113" s="26">
        <v>70421371</v>
      </c>
      <c r="E113" s="26">
        <v>7717430.4000000004</v>
      </c>
      <c r="F113" s="27">
        <f t="shared" si="17"/>
        <v>44.106196767015938</v>
      </c>
      <c r="G113" s="27">
        <f t="shared" si="18"/>
        <v>10.95893233887764</v>
      </c>
      <c r="H113" s="28">
        <f t="shared" si="19"/>
        <v>-9779953.1100000013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5547931.9800000004</v>
      </c>
      <c r="D114" s="18">
        <v>306938114</v>
      </c>
      <c r="E114" s="18">
        <v>19900929.780000001</v>
      </c>
      <c r="F114" s="19">
        <f t="shared" si="17"/>
        <v>358.70897213126966</v>
      </c>
      <c r="G114" s="19">
        <f t="shared" si="18"/>
        <v>6.4836945534890473</v>
      </c>
      <c r="H114" s="20">
        <f t="shared" si="19"/>
        <v>14352997.800000001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5547931.9800000004</v>
      </c>
      <c r="D115" s="18">
        <v>306938114</v>
      </c>
      <c r="E115" s="18">
        <v>19900929.780000001</v>
      </c>
      <c r="F115" s="19">
        <f t="shared" si="17"/>
        <v>358.70897213126966</v>
      </c>
      <c r="G115" s="19">
        <f t="shared" si="18"/>
        <v>6.4836945534890473</v>
      </c>
      <c r="H115" s="20">
        <f t="shared" si="19"/>
        <v>14352997.800000001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5544814.8799999999</v>
      </c>
      <c r="D116" s="26">
        <v>303148709</v>
      </c>
      <c r="E116" s="26">
        <v>19894824.48</v>
      </c>
      <c r="F116" s="27">
        <f t="shared" si="17"/>
        <v>358.80051743043947</v>
      </c>
      <c r="G116" s="27">
        <f t="shared" si="18"/>
        <v>6.5627277601238276</v>
      </c>
      <c r="H116" s="28">
        <f t="shared" si="19"/>
        <v>14350009.600000001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3789405</v>
      </c>
      <c r="E117" s="26">
        <v>6105.3</v>
      </c>
      <c r="F117" s="27">
        <f t="shared" si="17"/>
        <v>195.8647460780854</v>
      </c>
      <c r="G117" s="27">
        <f t="shared" si="18"/>
        <v>0.16111500354277253</v>
      </c>
      <c r="H117" s="28">
        <f t="shared" si="19"/>
        <v>2988.2000000000003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6941228.6200000001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-6941228.6200000001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6941228.6200000001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-6941228.6200000001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6884608.0499999998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-6884608.0499999998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56620.57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-56620.57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422518704.42000002</v>
      </c>
      <c r="D122" s="18">
        <v>2023954730</v>
      </c>
      <c r="E122" s="18">
        <v>458094560.95999998</v>
      </c>
      <c r="F122" s="27">
        <f t="shared" ref="F122:F154" si="23">IF(C122=0,"x",E122/C122*100)</f>
        <v>108.41994831656876</v>
      </c>
      <c r="G122" s="27">
        <f t="shared" ref="G122:G154" si="24">IF(D122=0,"x",E122/D122*100)</f>
        <v>22.633636719730386</v>
      </c>
      <c r="H122" s="28">
        <f t="shared" si="19"/>
        <v>35575856.539999962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422518704.42000002</v>
      </c>
      <c r="D123" s="18">
        <v>2023954730</v>
      </c>
      <c r="E123" s="18">
        <v>458094560.95999998</v>
      </c>
      <c r="F123" s="27">
        <f t="shared" si="23"/>
        <v>108.41994831656876</v>
      </c>
      <c r="G123" s="27">
        <f t="shared" si="24"/>
        <v>22.633636719730386</v>
      </c>
      <c r="H123" s="28">
        <f t="shared" si="19"/>
        <v>35575856.539999962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422518704.42000002</v>
      </c>
      <c r="D124" s="26">
        <v>2023604730</v>
      </c>
      <c r="E124" s="26">
        <v>458079388.06</v>
      </c>
      <c r="F124" s="27">
        <f t="shared" si="23"/>
        <v>108.41635725661303</v>
      </c>
      <c r="G124" s="27">
        <f t="shared" si="24"/>
        <v>22.636801607989916</v>
      </c>
      <c r="H124" s="28">
        <f t="shared" si="19"/>
        <v>35560683.639999986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350000</v>
      </c>
      <c r="E125" s="26">
        <v>15172.9</v>
      </c>
      <c r="F125" s="27" t="str">
        <f t="shared" ref="F125:F126" si="25">IF(C125=0,"x",E125/C125*100)</f>
        <v>x</v>
      </c>
      <c r="G125" s="27">
        <f t="shared" ref="G125:G126" si="26">IF(D125=0,"x",E125/D125*100)</f>
        <v>4.3351142857142859</v>
      </c>
      <c r="H125" s="28">
        <f t="shared" ref="H125:H126" si="27">+E125-C125</f>
        <v>15172.9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65665120.579999998</v>
      </c>
      <c r="D126" s="18">
        <v>391028789</v>
      </c>
      <c r="E126" s="18">
        <v>79495981.900000006</v>
      </c>
      <c r="F126" s="27">
        <f t="shared" si="25"/>
        <v>121.0627212709521</v>
      </c>
      <c r="G126" s="27">
        <f t="shared" si="26"/>
        <v>20.329956293831859</v>
      </c>
      <c r="H126" s="28">
        <f t="shared" si="27"/>
        <v>13830861.320000008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65665120.579999998</v>
      </c>
      <c r="D127" s="18">
        <v>383579789</v>
      </c>
      <c r="E127" s="18">
        <v>79495981.900000006</v>
      </c>
      <c r="F127" s="19">
        <f t="shared" ref="F127:F129" si="28">IF(C127=0,"x",E127/C127*100)</f>
        <v>121.0627212709521</v>
      </c>
      <c r="G127" s="19">
        <f t="shared" ref="G127:G129" si="29">IF(D127=0,"x",E127/D127*100)</f>
        <v>20.724757711361068</v>
      </c>
      <c r="H127" s="20">
        <f t="shared" ref="H127:H129" si="30">+E127-C127</f>
        <v>13830861.320000008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65656808.079999998</v>
      </c>
      <c r="D128" s="26">
        <v>377940789</v>
      </c>
      <c r="E128" s="26">
        <v>79287576.150000006</v>
      </c>
      <c r="F128" s="27">
        <f t="shared" si="28"/>
        <v>120.7606316368464</v>
      </c>
      <c r="G128" s="27">
        <f t="shared" si="29"/>
        <v>20.978835430753151</v>
      </c>
      <c r="H128" s="28">
        <f t="shared" si="30"/>
        <v>13630768.070000008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8312.5</v>
      </c>
      <c r="D129" s="26">
        <v>5639000</v>
      </c>
      <c r="E129" s="26">
        <v>208405.75</v>
      </c>
      <c r="F129" s="27">
        <f t="shared" si="28"/>
        <v>2507.1368421052634</v>
      </c>
      <c r="G129" s="27">
        <f t="shared" si="29"/>
        <v>3.6957926937400249</v>
      </c>
      <c r="H129" s="28">
        <f t="shared" si="30"/>
        <v>200093.25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7449000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7142000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1429031698.5899999</v>
      </c>
      <c r="D133" s="18">
        <v>6325156666</v>
      </c>
      <c r="E133" s="18">
        <v>1488937798.9100001</v>
      </c>
      <c r="F133" s="27">
        <f t="shared" si="31"/>
        <v>104.19207638144825</v>
      </c>
      <c r="G133" s="27">
        <f t="shared" si="32"/>
        <v>23.539935491457122</v>
      </c>
      <c r="H133" s="28">
        <f t="shared" si="33"/>
        <v>59906100.320000172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1429031698.5899999</v>
      </c>
      <c r="D134" s="18">
        <v>6325156666</v>
      </c>
      <c r="E134" s="18">
        <v>1488937798.9100001</v>
      </c>
      <c r="F134" s="27">
        <f t="shared" si="31"/>
        <v>104.19207638144825</v>
      </c>
      <c r="G134" s="27">
        <f t="shared" si="32"/>
        <v>23.539935491457122</v>
      </c>
      <c r="H134" s="28">
        <f t="shared" si="33"/>
        <v>59906100.320000172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1351967996.1300001</v>
      </c>
      <c r="D135" s="26">
        <v>5632005896</v>
      </c>
      <c r="E135" s="26">
        <v>1364206592.3699999</v>
      </c>
      <c r="F135" s="27">
        <f t="shared" si="23"/>
        <v>100.90524304384665</v>
      </c>
      <c r="G135" s="27">
        <f t="shared" si="24"/>
        <v>24.222392830570289</v>
      </c>
      <c r="H135" s="28">
        <f t="shared" ref="H135:H154" si="34">+E135-C135</f>
        <v>12238596.239999771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77063702.459999993</v>
      </c>
      <c r="D136" s="26">
        <v>693150770</v>
      </c>
      <c r="E136" s="26">
        <v>124731206.54000001</v>
      </c>
      <c r="F136" s="27">
        <f t="shared" si="23"/>
        <v>161.8546767912454</v>
      </c>
      <c r="G136" s="27">
        <f t="shared" si="24"/>
        <v>17.994816126367429</v>
      </c>
      <c r="H136" s="28">
        <f t="shared" si="34"/>
        <v>47667504.080000013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252426467.55000001</v>
      </c>
      <c r="D137" s="18">
        <v>1319412764</v>
      </c>
      <c r="E137" s="18">
        <v>264643470.5</v>
      </c>
      <c r="F137" s="19">
        <f t="shared" si="23"/>
        <v>104.83982645265995</v>
      </c>
      <c r="G137" s="19">
        <f t="shared" si="24"/>
        <v>20.057670936704685</v>
      </c>
      <c r="H137" s="20">
        <f t="shared" si="34"/>
        <v>12217002.949999988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242645840.37</v>
      </c>
      <c r="D138" s="18">
        <v>1283734264</v>
      </c>
      <c r="E138" s="18">
        <v>260139099.87</v>
      </c>
      <c r="F138" s="19">
        <f t="shared" si="23"/>
        <v>107.20937951102944</v>
      </c>
      <c r="G138" s="19">
        <f t="shared" si="24"/>
        <v>20.264248385754701</v>
      </c>
      <c r="H138" s="20">
        <f t="shared" si="34"/>
        <v>17493259.5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235567258.63999999</v>
      </c>
      <c r="D139" s="26">
        <v>1053232760</v>
      </c>
      <c r="E139" s="26">
        <v>230254576.16999999</v>
      </c>
      <c r="F139" s="27">
        <f t="shared" si="23"/>
        <v>97.744727981014123</v>
      </c>
      <c r="G139" s="27">
        <f t="shared" si="24"/>
        <v>21.861699038871521</v>
      </c>
      <c r="H139" s="28">
        <f t="shared" si="34"/>
        <v>-5312682.4699999988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7078581.7300000004</v>
      </c>
      <c r="D140" s="26">
        <v>230501504</v>
      </c>
      <c r="E140" s="26">
        <v>29884523.699999999</v>
      </c>
      <c r="F140" s="27">
        <f t="shared" si="23"/>
        <v>422.18236420645241</v>
      </c>
      <c r="G140" s="27">
        <f t="shared" si="24"/>
        <v>12.965001607972154</v>
      </c>
      <c r="H140" s="28">
        <f t="shared" si="34"/>
        <v>22805941.969999999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7563969.6900000004</v>
      </c>
      <c r="D141" s="18">
        <v>26833500</v>
      </c>
      <c r="E141" s="18">
        <v>3274677.65</v>
      </c>
      <c r="F141" s="19">
        <f t="shared" si="23"/>
        <v>43.2931090975855</v>
      </c>
      <c r="G141" s="19">
        <f t="shared" si="24"/>
        <v>12.203691840423351</v>
      </c>
      <c r="H141" s="20">
        <f t="shared" si="34"/>
        <v>-4289292.040000001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7528768.4400000004</v>
      </c>
      <c r="D142" s="26">
        <v>26333500</v>
      </c>
      <c r="E142" s="26">
        <v>3263447.65</v>
      </c>
      <c r="F142" s="27">
        <f t="shared" si="23"/>
        <v>43.346367682946024</v>
      </c>
      <c r="G142" s="27">
        <f t="shared" si="24"/>
        <v>12.39276074202062</v>
      </c>
      <c r="H142" s="28">
        <f t="shared" si="34"/>
        <v>-4265320.790000001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35201.25</v>
      </c>
      <c r="D143" s="26">
        <v>500000</v>
      </c>
      <c r="E143" s="26">
        <v>11230</v>
      </c>
      <c r="F143" s="27">
        <f t="shared" si="23"/>
        <v>31.90227619757821</v>
      </c>
      <c r="G143" s="27">
        <f t="shared" si="24"/>
        <v>2.246</v>
      </c>
      <c r="H143" s="28">
        <f t="shared" si="34"/>
        <v>-23971.25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2216657.4900000002</v>
      </c>
      <c r="D144" s="18">
        <v>8845000</v>
      </c>
      <c r="E144" s="18">
        <v>1229692.98</v>
      </c>
      <c r="F144" s="19">
        <f t="shared" si="23"/>
        <v>55.475100936771241</v>
      </c>
      <c r="G144" s="19">
        <f t="shared" si="24"/>
        <v>13.902690559638215</v>
      </c>
      <c r="H144" s="20">
        <f t="shared" si="34"/>
        <v>-986964.51000000024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2014246.25</v>
      </c>
      <c r="D145" s="26">
        <v>8605000</v>
      </c>
      <c r="E145" s="26">
        <v>1221208.8600000001</v>
      </c>
      <c r="F145" s="27">
        <f t="shared" si="23"/>
        <v>60.628578059907035</v>
      </c>
      <c r="G145" s="27">
        <f t="shared" si="24"/>
        <v>14.191851946542707</v>
      </c>
      <c r="H145" s="28">
        <f t="shared" si="34"/>
        <v>-793037.3899999999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202411.24</v>
      </c>
      <c r="D146" s="26">
        <v>240000</v>
      </c>
      <c r="E146" s="26">
        <v>8484.1200000000008</v>
      </c>
      <c r="F146" s="27">
        <f t="shared" si="23"/>
        <v>4.1915261227587957</v>
      </c>
      <c r="G146" s="27">
        <f t="shared" si="24"/>
        <v>3.53505</v>
      </c>
      <c r="H146" s="28">
        <f t="shared" si="34"/>
        <v>-193927.12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209636283.53999999</v>
      </c>
      <c r="D147" s="18">
        <v>753732753</v>
      </c>
      <c r="E147" s="18">
        <v>170502427.30000001</v>
      </c>
      <c r="F147" s="19">
        <f t="shared" si="23"/>
        <v>81.332498564098529</v>
      </c>
      <c r="G147" s="19">
        <f t="shared" si="24"/>
        <v>22.62107180845835</v>
      </c>
      <c r="H147" s="20">
        <f t="shared" si="34"/>
        <v>-39133856.23999998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209636283.53999999</v>
      </c>
      <c r="D148" s="18">
        <v>753732753</v>
      </c>
      <c r="E148" s="18">
        <v>170502427.30000001</v>
      </c>
      <c r="F148" s="19">
        <f t="shared" si="23"/>
        <v>81.332498564098529</v>
      </c>
      <c r="G148" s="19">
        <f t="shared" si="24"/>
        <v>22.62107180845835</v>
      </c>
      <c r="H148" s="20">
        <f t="shared" si="34"/>
        <v>-39133856.23999998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209268984.5</v>
      </c>
      <c r="D149" s="26">
        <v>713462753</v>
      </c>
      <c r="E149" s="26">
        <v>170022788.56</v>
      </c>
      <c r="F149" s="27">
        <f t="shared" si="23"/>
        <v>81.246052283490684</v>
      </c>
      <c r="G149" s="27">
        <f t="shared" si="24"/>
        <v>23.830646777996552</v>
      </c>
      <c r="H149" s="28">
        <f t="shared" si="34"/>
        <v>-39246195.939999998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367299.04</v>
      </c>
      <c r="D150" s="26">
        <v>40270000</v>
      </c>
      <c r="E150" s="26">
        <v>479638.74</v>
      </c>
      <c r="F150" s="27">
        <f t="shared" si="23"/>
        <v>130.58535083565695</v>
      </c>
      <c r="G150" s="27">
        <f t="shared" si="24"/>
        <v>1.1910572138068041</v>
      </c>
      <c r="H150" s="28">
        <f t="shared" si="34"/>
        <v>112339.70000000001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15874814.5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-15874814.5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15874814.5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-15874814.5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14999030.5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-14999030.5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875784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-875784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1354772.6</v>
      </c>
      <c r="D155" s="18">
        <v>6475520</v>
      </c>
      <c r="E155" s="18">
        <v>1362614.28</v>
      </c>
      <c r="F155" s="19">
        <f t="shared" ref="F155:F203" si="35">IF(C155=0,"x",E155/C155*100)</f>
        <v>100.5788189102732</v>
      </c>
      <c r="G155" s="19">
        <f t="shared" ref="G155:G203" si="36">IF(D155=0,"x",E155/D155*100)</f>
        <v>21.042546081241355</v>
      </c>
      <c r="H155" s="20">
        <f t="shared" ref="H155:H203" si="37">+E155-C155</f>
        <v>7841.6799999999348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1354772.6</v>
      </c>
      <c r="D156" s="18">
        <v>6475520</v>
      </c>
      <c r="E156" s="18">
        <v>1362614.28</v>
      </c>
      <c r="F156" s="19">
        <f t="shared" si="35"/>
        <v>100.5788189102732</v>
      </c>
      <c r="G156" s="19">
        <f t="shared" si="36"/>
        <v>21.042546081241355</v>
      </c>
      <c r="H156" s="20">
        <f t="shared" si="37"/>
        <v>7841.6799999999348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1349293.6</v>
      </c>
      <c r="D157" s="26">
        <v>6175520</v>
      </c>
      <c r="E157" s="26">
        <v>1321854.04</v>
      </c>
      <c r="F157" s="27">
        <f t="shared" si="35"/>
        <v>97.966375887353195</v>
      </c>
      <c r="G157" s="27">
        <f t="shared" si="36"/>
        <v>21.40474065341866</v>
      </c>
      <c r="H157" s="28">
        <f t="shared" si="37"/>
        <v>-27439.560000000056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5479</v>
      </c>
      <c r="D158" s="26">
        <v>300000</v>
      </c>
      <c r="E158" s="26">
        <v>40760.239999999998</v>
      </c>
      <c r="F158" s="27">
        <f t="shared" si="35"/>
        <v>743.9357546997627</v>
      </c>
      <c r="G158" s="27">
        <f t="shared" si="36"/>
        <v>13.586746666666667</v>
      </c>
      <c r="H158" s="28">
        <f t="shared" si="37"/>
        <v>35281.24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14041825.4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-14041825.4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14041825.4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-14041825.4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13228005.98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-13228005.98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813819.42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-813819.42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296223556.57999998</v>
      </c>
      <c r="D163" s="18">
        <v>1369359084</v>
      </c>
      <c r="E163" s="18">
        <v>248662455.11000001</v>
      </c>
      <c r="F163" s="19">
        <f t="shared" si="35"/>
        <v>83.944186607200052</v>
      </c>
      <c r="G163" s="19">
        <f t="shared" si="36"/>
        <v>18.159039364871223</v>
      </c>
      <c r="H163" s="20">
        <f t="shared" si="37"/>
        <v>-47561101.469999969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3852178.47</v>
      </c>
      <c r="D164" s="18">
        <v>16162004</v>
      </c>
      <c r="E164" s="18">
        <v>3085841.93</v>
      </c>
      <c r="F164" s="19">
        <f t="shared" si="35"/>
        <v>80.106411321072571</v>
      </c>
      <c r="G164" s="19">
        <f t="shared" si="36"/>
        <v>19.0931887530779</v>
      </c>
      <c r="H164" s="20">
        <f t="shared" si="37"/>
        <v>-766336.54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3720372.47</v>
      </c>
      <c r="D165" s="26">
        <v>15612004</v>
      </c>
      <c r="E165" s="26">
        <v>3085392.93</v>
      </c>
      <c r="F165" s="27">
        <f t="shared" si="35"/>
        <v>82.932366446631619</v>
      </c>
      <c r="G165" s="27">
        <f t="shared" si="36"/>
        <v>19.762952469138494</v>
      </c>
      <c r="H165" s="28">
        <f t="shared" si="37"/>
        <v>-634979.54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131806</v>
      </c>
      <c r="D166" s="26">
        <v>550000</v>
      </c>
      <c r="E166" s="26">
        <v>449</v>
      </c>
      <c r="F166" s="27">
        <f t="shared" si="35"/>
        <v>0.34065217061438779</v>
      </c>
      <c r="G166" s="27">
        <f t="shared" si="36"/>
        <v>8.1636363636363632E-2</v>
      </c>
      <c r="H166" s="28">
        <f t="shared" si="37"/>
        <v>-131357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176448815.34999999</v>
      </c>
      <c r="D167" s="18">
        <v>735994849</v>
      </c>
      <c r="E167" s="18">
        <v>127032040.15000001</v>
      </c>
      <c r="F167" s="19">
        <f t="shared" si="35"/>
        <v>71.993705312230091</v>
      </c>
      <c r="G167" s="19">
        <f t="shared" si="36"/>
        <v>17.259908859769752</v>
      </c>
      <c r="H167" s="20">
        <f t="shared" si="37"/>
        <v>-49416775.199999988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176302068.65000001</v>
      </c>
      <c r="D168" s="26">
        <v>733705598</v>
      </c>
      <c r="E168" s="26">
        <v>126613260.81</v>
      </c>
      <c r="F168" s="27">
        <f t="shared" si="35"/>
        <v>71.816094830603689</v>
      </c>
      <c r="G168" s="27">
        <f t="shared" si="36"/>
        <v>17.256684582362965</v>
      </c>
      <c r="H168" s="28">
        <f t="shared" si="37"/>
        <v>-49688807.840000004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146746.70000000001</v>
      </c>
      <c r="D169" s="26">
        <v>2289251</v>
      </c>
      <c r="E169" s="26">
        <v>418779.34</v>
      </c>
      <c r="F169" s="27">
        <f t="shared" si="35"/>
        <v>285.37564388160007</v>
      </c>
      <c r="G169" s="27">
        <f t="shared" si="36"/>
        <v>18.293290687652863</v>
      </c>
      <c r="H169" s="28">
        <f t="shared" si="37"/>
        <v>272032.64000000001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21371916.280000001</v>
      </c>
      <c r="D170" s="18">
        <v>91053493</v>
      </c>
      <c r="E170" s="18">
        <v>22765819.350000001</v>
      </c>
      <c r="F170" s="19">
        <f t="shared" si="35"/>
        <v>106.52212488453563</v>
      </c>
      <c r="G170" s="19">
        <f t="shared" si="36"/>
        <v>25.002686442792481</v>
      </c>
      <c r="H170" s="20">
        <f t="shared" si="37"/>
        <v>1393903.0700000003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19069435.41</v>
      </c>
      <c r="D171" s="26">
        <v>84459903</v>
      </c>
      <c r="E171" s="26">
        <v>20197997.670000002</v>
      </c>
      <c r="F171" s="27">
        <f t="shared" si="35"/>
        <v>105.91817343164855</v>
      </c>
      <c r="G171" s="27">
        <f t="shared" si="36"/>
        <v>23.914303654836072</v>
      </c>
      <c r="H171" s="28">
        <f t="shared" si="37"/>
        <v>1128562.2600000016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2302480.87</v>
      </c>
      <c r="D172" s="26">
        <v>6593590</v>
      </c>
      <c r="E172" s="26">
        <v>2567821.6800000002</v>
      </c>
      <c r="F172" s="27">
        <f t="shared" si="35"/>
        <v>111.52412658264561</v>
      </c>
      <c r="G172" s="27">
        <f t="shared" si="36"/>
        <v>38.944212181831148</v>
      </c>
      <c r="H172" s="28">
        <f t="shared" si="37"/>
        <v>265340.81000000006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25910175.75</v>
      </c>
      <c r="D173" s="18">
        <v>159140647</v>
      </c>
      <c r="E173" s="18">
        <v>29744966.93</v>
      </c>
      <c r="F173" s="19">
        <f t="shared" si="35"/>
        <v>114.80032870869277</v>
      </c>
      <c r="G173" s="19">
        <f t="shared" si="36"/>
        <v>18.690992836041442</v>
      </c>
      <c r="H173" s="20">
        <f t="shared" si="37"/>
        <v>3834791.1799999997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22627776.809999999</v>
      </c>
      <c r="D174" s="26">
        <v>125564959</v>
      </c>
      <c r="E174" s="26">
        <v>21816403.920000002</v>
      </c>
      <c r="F174" s="27">
        <f t="shared" si="35"/>
        <v>96.414261565274842</v>
      </c>
      <c r="G174" s="27">
        <f t="shared" si="36"/>
        <v>17.374595662472998</v>
      </c>
      <c r="H174" s="28">
        <f t="shared" si="37"/>
        <v>-811372.88999999687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3282398.94</v>
      </c>
      <c r="D175" s="26">
        <v>33575688</v>
      </c>
      <c r="E175" s="26">
        <v>7928563.0099999998</v>
      </c>
      <c r="F175" s="27">
        <f t="shared" si="35"/>
        <v>241.54781776769644</v>
      </c>
      <c r="G175" s="27">
        <f t="shared" si="36"/>
        <v>23.614000136050823</v>
      </c>
      <c r="H175" s="28">
        <f t="shared" si="37"/>
        <v>4646164.07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10652534.369999999</v>
      </c>
      <c r="D176" s="18">
        <v>73297009</v>
      </c>
      <c r="E176" s="18">
        <v>12649103.57</v>
      </c>
      <c r="F176" s="19">
        <f t="shared" si="35"/>
        <v>118.74266846416192</v>
      </c>
      <c r="G176" s="19">
        <f t="shared" si="36"/>
        <v>17.257325697969478</v>
      </c>
      <c r="H176" s="20">
        <f t="shared" si="37"/>
        <v>1996569.2000000011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10462979.539999999</v>
      </c>
      <c r="D177" s="26">
        <v>69422009</v>
      </c>
      <c r="E177" s="26">
        <v>12648203.57</v>
      </c>
      <c r="F177" s="27">
        <f t="shared" si="35"/>
        <v>120.88529392269081</v>
      </c>
      <c r="G177" s="27">
        <f t="shared" si="36"/>
        <v>18.219299257098712</v>
      </c>
      <c r="H177" s="28">
        <f t="shared" si="37"/>
        <v>2185224.0300000012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189554.83</v>
      </c>
      <c r="D178" s="26">
        <v>3875000</v>
      </c>
      <c r="E178" s="26">
        <v>900</v>
      </c>
      <c r="F178" s="27">
        <f t="shared" si="35"/>
        <v>0.47479665909858376</v>
      </c>
      <c r="G178" s="27">
        <f t="shared" si="36"/>
        <v>2.3225806451612905E-2</v>
      </c>
      <c r="H178" s="28">
        <f t="shared" si="37"/>
        <v>-188654.83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790143.39</v>
      </c>
      <c r="D179" s="18">
        <v>3236952</v>
      </c>
      <c r="E179" s="18">
        <v>793384.87</v>
      </c>
      <c r="F179" s="19">
        <f t="shared" si="35"/>
        <v>100.41023946299164</v>
      </c>
      <c r="G179" s="19">
        <f t="shared" si="36"/>
        <v>24.510245131840076</v>
      </c>
      <c r="H179" s="20">
        <f t="shared" si="37"/>
        <v>3241.4799999999814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787476.39</v>
      </c>
      <c r="D180" s="26">
        <v>3162852</v>
      </c>
      <c r="E180" s="26">
        <v>774519.57</v>
      </c>
      <c r="F180" s="27">
        <f t="shared" si="35"/>
        <v>98.35464019435554</v>
      </c>
      <c r="G180" s="27">
        <f t="shared" si="36"/>
        <v>24.488011769124824</v>
      </c>
      <c r="H180" s="28">
        <f t="shared" si="37"/>
        <v>-12956.820000000065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2667</v>
      </c>
      <c r="D181" s="26">
        <v>74100</v>
      </c>
      <c r="E181" s="26">
        <v>18865.3</v>
      </c>
      <c r="F181" s="27">
        <f t="shared" si="35"/>
        <v>707.36032995875519</v>
      </c>
      <c r="G181" s="27">
        <f t="shared" si="36"/>
        <v>25.459244264507419</v>
      </c>
      <c r="H181" s="28">
        <f t="shared" si="37"/>
        <v>16198.3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23650596.670000002</v>
      </c>
      <c r="D182" s="18">
        <v>110877541</v>
      </c>
      <c r="E182" s="18">
        <v>23275831.219999999</v>
      </c>
      <c r="F182" s="19">
        <f t="shared" si="35"/>
        <v>98.41540805405819</v>
      </c>
      <c r="G182" s="19">
        <f t="shared" si="36"/>
        <v>20.992376824085589</v>
      </c>
      <c r="H182" s="20">
        <f t="shared" si="37"/>
        <v>-374765.45000000298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23650596.670000002</v>
      </c>
      <c r="D183" s="26">
        <v>110507541</v>
      </c>
      <c r="E183" s="26">
        <v>23275831.219999999</v>
      </c>
      <c r="F183" s="27">
        <f t="shared" si="35"/>
        <v>98.41540805405819</v>
      </c>
      <c r="G183" s="27">
        <f t="shared" si="36"/>
        <v>21.06266324395002</v>
      </c>
      <c r="H183" s="28">
        <f t="shared" si="37"/>
        <v>-374765.45000000298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370000</v>
      </c>
      <c r="E184" s="26"/>
      <c r="F184" s="27" t="str">
        <f t="shared" si="35"/>
        <v>x</v>
      </c>
      <c r="G184" s="27">
        <f t="shared" si="36"/>
        <v>0</v>
      </c>
      <c r="H184" s="28">
        <f t="shared" si="37"/>
        <v>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5032835.45</v>
      </c>
      <c r="D185" s="18">
        <v>111491448</v>
      </c>
      <c r="E185" s="18">
        <v>628686.88</v>
      </c>
      <c r="F185" s="19">
        <f t="shared" si="35"/>
        <v>12.491703459130578</v>
      </c>
      <c r="G185" s="19">
        <f t="shared" si="36"/>
        <v>0.5638879853816231</v>
      </c>
      <c r="H185" s="20">
        <f t="shared" si="37"/>
        <v>-4404148.57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5032835.45</v>
      </c>
      <c r="D186" s="26">
        <v>111391448</v>
      </c>
      <c r="E186" s="26">
        <v>628686.88</v>
      </c>
      <c r="F186" s="27">
        <f t="shared" si="35"/>
        <v>12.491703459130578</v>
      </c>
      <c r="G186" s="27">
        <f t="shared" si="36"/>
        <v>0.56439420735423063</v>
      </c>
      <c r="H186" s="28">
        <f t="shared" si="37"/>
        <v>-4404148.57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/>
      <c r="F187" s="27" t="str">
        <f t="shared" ref="F187" si="38">IF(C187=0,"x",E187/C187*100)</f>
        <v>x</v>
      </c>
      <c r="G187" s="27">
        <f t="shared" ref="G187" si="39">IF(D187=0,"x",E187/D187*100)</f>
        <v>0</v>
      </c>
      <c r="H187" s="28">
        <f t="shared" ref="H187" si="40">+E187-C187</f>
        <v>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721661.58</v>
      </c>
      <c r="D188" s="18">
        <v>15185776</v>
      </c>
      <c r="E188" s="18">
        <v>732816.61</v>
      </c>
      <c r="F188" s="19">
        <f t="shared" si="35"/>
        <v>101.54574253488735</v>
      </c>
      <c r="G188" s="19">
        <f t="shared" si="36"/>
        <v>4.8256777263144137</v>
      </c>
      <c r="H188" s="20">
        <f t="shared" si="37"/>
        <v>11155.030000000028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621661.57999999996</v>
      </c>
      <c r="D189" s="26">
        <v>3962603</v>
      </c>
      <c r="E189" s="26">
        <v>727717.61</v>
      </c>
      <c r="F189" s="27">
        <f t="shared" si="35"/>
        <v>117.0600907973113</v>
      </c>
      <c r="G189" s="27">
        <f t="shared" si="36"/>
        <v>18.364635821453724</v>
      </c>
      <c r="H189" s="28">
        <f t="shared" si="37"/>
        <v>106056.03000000003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100000</v>
      </c>
      <c r="D190" s="26">
        <v>11223173</v>
      </c>
      <c r="E190" s="26">
        <v>5099</v>
      </c>
      <c r="F190" s="27">
        <f t="shared" si="35"/>
        <v>5.0990000000000002</v>
      </c>
      <c r="G190" s="27">
        <f t="shared" si="36"/>
        <v>4.5432784471913602E-2</v>
      </c>
      <c r="H190" s="28">
        <f t="shared" si="37"/>
        <v>-94901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27792699.27</v>
      </c>
      <c r="D191" s="18">
        <v>52919365</v>
      </c>
      <c r="E191" s="18">
        <v>27953963.600000001</v>
      </c>
      <c r="F191" s="19">
        <f t="shared" si="35"/>
        <v>100.5802398983753</v>
      </c>
      <c r="G191" s="19">
        <f t="shared" si="36"/>
        <v>52.823694313036448</v>
      </c>
      <c r="H191" s="20">
        <f t="shared" si="37"/>
        <v>161264.33000000194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27671748.27</v>
      </c>
      <c r="D192" s="26">
        <v>51923365</v>
      </c>
      <c r="E192" s="26">
        <v>27891814.600000001</v>
      </c>
      <c r="F192" s="27">
        <f t="shared" si="35"/>
        <v>100.79527439991416</v>
      </c>
      <c r="G192" s="27">
        <f t="shared" si="36"/>
        <v>53.717270827882594</v>
      </c>
      <c r="H192" s="28">
        <f t="shared" si="37"/>
        <v>220066.33000000194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120951</v>
      </c>
      <c r="D193" s="26">
        <v>996000</v>
      </c>
      <c r="E193" s="26">
        <v>62149</v>
      </c>
      <c r="F193" s="27">
        <f t="shared" si="35"/>
        <v>51.383618159419932</v>
      </c>
      <c r="G193" s="27">
        <f t="shared" si="36"/>
        <v>6.2398594377510035</v>
      </c>
      <c r="H193" s="28">
        <f t="shared" si="37"/>
        <v>-58802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2569435490.9299998</v>
      </c>
      <c r="D194" s="18">
        <v>7029631681</v>
      </c>
      <c r="E194" s="18">
        <v>2667991709.3499999</v>
      </c>
      <c r="F194" s="19">
        <f t="shared" si="35"/>
        <v>103.83571483961747</v>
      </c>
      <c r="G194" s="19">
        <f t="shared" si="36"/>
        <v>37.953506391539207</v>
      </c>
      <c r="H194" s="20">
        <f t="shared" si="37"/>
        <v>98556218.420000076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2503227121.1199999</v>
      </c>
      <c r="D195" s="18">
        <v>6674876442</v>
      </c>
      <c r="E195" s="18">
        <v>2605197568.6700001</v>
      </c>
      <c r="F195" s="19">
        <f t="shared" si="35"/>
        <v>104.07355955397193</v>
      </c>
      <c r="G195" s="19">
        <f t="shared" si="36"/>
        <v>39.029899524093693</v>
      </c>
      <c r="H195" s="20">
        <f t="shared" si="37"/>
        <v>101970447.55000019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2496952122.8800001</v>
      </c>
      <c r="D196" s="26">
        <v>6600480533</v>
      </c>
      <c r="E196" s="26">
        <v>2604341507.8800001</v>
      </c>
      <c r="F196" s="27">
        <f t="shared" si="35"/>
        <v>104.30081874682229</v>
      </c>
      <c r="G196" s="27">
        <f t="shared" si="36"/>
        <v>39.456847041048611</v>
      </c>
      <c r="H196" s="28">
        <f t="shared" si="37"/>
        <v>107389385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6274998.2400000002</v>
      </c>
      <c r="D197" s="26">
        <v>74395909</v>
      </c>
      <c r="E197" s="26">
        <v>856060.79</v>
      </c>
      <c r="F197" s="27">
        <f t="shared" si="35"/>
        <v>13.64240685428463</v>
      </c>
      <c r="G197" s="27">
        <f t="shared" si="36"/>
        <v>1.1506826134754264</v>
      </c>
      <c r="H197" s="28">
        <f t="shared" si="37"/>
        <v>-5418937.4500000002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41079941.700000003</v>
      </c>
      <c r="D198" s="18">
        <v>233086562</v>
      </c>
      <c r="E198" s="18">
        <v>36836913.82</v>
      </c>
      <c r="F198" s="19">
        <f t="shared" si="35"/>
        <v>89.671290404971529</v>
      </c>
      <c r="G198" s="19">
        <f t="shared" si="36"/>
        <v>15.803962915717124</v>
      </c>
      <c r="H198" s="20">
        <f t="shared" si="37"/>
        <v>-4243027.8800000027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41068922.899999999</v>
      </c>
      <c r="D199" s="26">
        <v>216977812</v>
      </c>
      <c r="E199" s="26">
        <v>36711045.270000003</v>
      </c>
      <c r="F199" s="27">
        <f t="shared" si="35"/>
        <v>89.388867975400458</v>
      </c>
      <c r="G199" s="27">
        <f t="shared" si="36"/>
        <v>16.919262357572304</v>
      </c>
      <c r="H199" s="28">
        <f t="shared" si="37"/>
        <v>-4357877.6299999952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11018.8</v>
      </c>
      <c r="D200" s="26">
        <v>16108750</v>
      </c>
      <c r="E200" s="26">
        <v>125868.55</v>
      </c>
      <c r="F200" s="27">
        <f t="shared" si="35"/>
        <v>1142.3072385377718</v>
      </c>
      <c r="G200" s="27">
        <f t="shared" si="36"/>
        <v>0.7813675797315125</v>
      </c>
      <c r="H200" s="28">
        <f t="shared" si="37"/>
        <v>114849.75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21996784.640000001</v>
      </c>
      <c r="D201" s="18">
        <v>108825557</v>
      </c>
      <c r="E201" s="18">
        <v>22699398.260000002</v>
      </c>
      <c r="F201" s="19">
        <f t="shared" si="35"/>
        <v>103.19416510866928</v>
      </c>
      <c r="G201" s="19">
        <f t="shared" si="36"/>
        <v>20.858517875539111</v>
      </c>
      <c r="H201" s="20">
        <f t="shared" si="37"/>
        <v>702613.62000000104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20497378.800000001</v>
      </c>
      <c r="D202" s="26">
        <v>100513834</v>
      </c>
      <c r="E202" s="26">
        <v>20538814.120000001</v>
      </c>
      <c r="F202" s="27">
        <f t="shared" si="35"/>
        <v>100.20214935970253</v>
      </c>
      <c r="G202" s="27">
        <f t="shared" si="36"/>
        <v>20.433818214515625</v>
      </c>
      <c r="H202" s="28">
        <f t="shared" si="37"/>
        <v>41435.320000000298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1499405.84</v>
      </c>
      <c r="D203" s="26">
        <v>8311723</v>
      </c>
      <c r="E203" s="26">
        <v>2160584.14</v>
      </c>
      <c r="F203" s="27">
        <f t="shared" si="35"/>
        <v>144.09602006085291</v>
      </c>
      <c r="G203" s="27">
        <f t="shared" si="36"/>
        <v>25.994419448290085</v>
      </c>
      <c r="H203" s="28">
        <f t="shared" si="37"/>
        <v>661178.30000000005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3131643.47</v>
      </c>
      <c r="D204" s="18">
        <v>12843120</v>
      </c>
      <c r="E204" s="18">
        <v>3257828.6</v>
      </c>
      <c r="F204" s="19">
        <f t="shared" ref="F204:F285" si="41">IF(C204=0,"x",E204/C204*100)</f>
        <v>104.02935810569778</v>
      </c>
      <c r="G204" s="19">
        <f t="shared" ref="G204:G285" si="42">IF(D204=0,"x",E204/D204*100)</f>
        <v>25.366333102859741</v>
      </c>
      <c r="H204" s="20">
        <f t="shared" ref="H204:H285" si="43">+E204-C204</f>
        <v>126185.12999999989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2841784.77</v>
      </c>
      <c r="D205" s="26">
        <v>12843120</v>
      </c>
      <c r="E205" s="26">
        <v>2846052.29</v>
      </c>
      <c r="F205" s="27">
        <f t="shared" si="41"/>
        <v>100.15017041561525</v>
      </c>
      <c r="G205" s="27">
        <f t="shared" si="42"/>
        <v>22.160131572390508</v>
      </c>
      <c r="H205" s="28">
        <f t="shared" si="43"/>
        <v>4267.5200000000186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289858.7</v>
      </c>
      <c r="D206" s="26">
        <v>0</v>
      </c>
      <c r="E206" s="26">
        <v>411776.31</v>
      </c>
      <c r="F206" s="27">
        <f t="shared" ref="F206:F207" si="44">IF(C206=0,"x",E206/C206*100)</f>
        <v>142.06104905597107</v>
      </c>
      <c r="G206" s="27" t="str">
        <f t="shared" ref="G206:G207" si="45">IF(D206=0,"x",E206/D206*100)</f>
        <v>x</v>
      </c>
      <c r="H206" s="28">
        <f t="shared" ref="H206:H207" si="46">+E206-C206</f>
        <v>121917.60999999999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190088839.90000001</v>
      </c>
      <c r="D207" s="18">
        <v>1510877818</v>
      </c>
      <c r="E207" s="18">
        <v>315155530.93000001</v>
      </c>
      <c r="F207" s="19">
        <f t="shared" si="44"/>
        <v>165.79381046030574</v>
      </c>
      <c r="G207" s="19">
        <f t="shared" si="45"/>
        <v>20.859101058693284</v>
      </c>
      <c r="H207" s="20">
        <f t="shared" si="46"/>
        <v>125066691.03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160269704.25999999</v>
      </c>
      <c r="D208" s="18">
        <v>1346202118</v>
      </c>
      <c r="E208" s="18">
        <v>282343619.61000001</v>
      </c>
      <c r="F208" s="19">
        <f t="shared" si="41"/>
        <v>176.16780470996798</v>
      </c>
      <c r="G208" s="19">
        <f t="shared" si="42"/>
        <v>20.973345371753457</v>
      </c>
      <c r="H208" s="20">
        <f t="shared" si="43"/>
        <v>122073915.35000002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160241053.02000001</v>
      </c>
      <c r="D209" s="26">
        <v>1342277368</v>
      </c>
      <c r="E209" s="26">
        <v>282296446.72000003</v>
      </c>
      <c r="F209" s="27">
        <f t="shared" si="41"/>
        <v>176.16986496261106</v>
      </c>
      <c r="G209" s="27">
        <f t="shared" si="42"/>
        <v>21.031155962990209</v>
      </c>
      <c r="H209" s="28">
        <f t="shared" si="43"/>
        <v>122055393.70000002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28651.24</v>
      </c>
      <c r="D210" s="26">
        <v>3924750</v>
      </c>
      <c r="E210" s="26">
        <v>47172.89</v>
      </c>
      <c r="F210" s="27">
        <f t="shared" si="41"/>
        <v>164.6451951119742</v>
      </c>
      <c r="G210" s="27">
        <f t="shared" si="42"/>
        <v>1.2019336263456271</v>
      </c>
      <c r="H210" s="28">
        <f t="shared" si="43"/>
        <v>18521.649999999998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13961406.42</v>
      </c>
      <c r="D211" s="18">
        <v>74005700</v>
      </c>
      <c r="E211" s="18">
        <v>14781285.48</v>
      </c>
      <c r="F211" s="19">
        <f t="shared" si="41"/>
        <v>105.8724675389831</v>
      </c>
      <c r="G211" s="19">
        <f t="shared" si="42"/>
        <v>19.973171634076834</v>
      </c>
      <c r="H211" s="20">
        <f t="shared" si="43"/>
        <v>819879.06000000052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13920693.92</v>
      </c>
      <c r="D212" s="26">
        <v>73980700</v>
      </c>
      <c r="E212" s="26">
        <v>14759564.73</v>
      </c>
      <c r="F212" s="27">
        <f t="shared" si="41"/>
        <v>106.02607035842364</v>
      </c>
      <c r="G212" s="27">
        <f t="shared" si="42"/>
        <v>19.950561065250803</v>
      </c>
      <c r="H212" s="28">
        <f t="shared" si="43"/>
        <v>838870.81000000052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15857729.220000001</v>
      </c>
      <c r="D214" s="18">
        <v>90670000</v>
      </c>
      <c r="E214" s="18">
        <v>18030625.84</v>
      </c>
      <c r="F214" s="19">
        <f t="shared" si="41"/>
        <v>113.70244497086955</v>
      </c>
      <c r="G214" s="19">
        <f t="shared" si="42"/>
        <v>19.885988573949486</v>
      </c>
      <c r="H214" s="20">
        <f t="shared" si="43"/>
        <v>2172896.6199999992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15840413.869999999</v>
      </c>
      <c r="D215" s="26">
        <v>88760000</v>
      </c>
      <c r="E215" s="26">
        <v>17889180.68</v>
      </c>
      <c r="F215" s="27">
        <f t="shared" si="41"/>
        <v>112.93379596526918</v>
      </c>
      <c r="G215" s="27">
        <f t="shared" si="42"/>
        <v>20.154552365930599</v>
      </c>
      <c r="H215" s="28">
        <f t="shared" si="43"/>
        <v>2048766.8100000005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17315.349999999999</v>
      </c>
      <c r="D216" s="26">
        <v>1910000</v>
      </c>
      <c r="E216" s="26">
        <v>141445.16</v>
      </c>
      <c r="F216" s="27">
        <f t="shared" si="41"/>
        <v>816.87727940815535</v>
      </c>
      <c r="G216" s="27">
        <f t="shared" si="42"/>
        <v>7.4055057591623035</v>
      </c>
      <c r="H216" s="28">
        <f t="shared" si="43"/>
        <v>124129.81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2077752106.4300001</v>
      </c>
      <c r="D217" s="18">
        <v>8349948194</v>
      </c>
      <c r="E217" s="18">
        <v>1870711180.1800001</v>
      </c>
      <c r="F217" s="19">
        <f t="shared" si="41"/>
        <v>90.035340327208786</v>
      </c>
      <c r="G217" s="19">
        <f t="shared" si="42"/>
        <v>22.403865709301428</v>
      </c>
      <c r="H217" s="20">
        <f t="shared" si="43"/>
        <v>-207040926.25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1868219621</v>
      </c>
      <c r="D218" s="18">
        <v>6889020514</v>
      </c>
      <c r="E218" s="18">
        <v>1672771750.95</v>
      </c>
      <c r="F218" s="19">
        <f t="shared" si="41"/>
        <v>89.53828191005816</v>
      </c>
      <c r="G218" s="19">
        <f t="shared" si="42"/>
        <v>24.281706630870982</v>
      </c>
      <c r="H218" s="20">
        <f t="shared" si="43"/>
        <v>-195447870.04999995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1866608847.97</v>
      </c>
      <c r="D219" s="26">
        <v>6790176369</v>
      </c>
      <c r="E219" s="26">
        <v>1671487238</v>
      </c>
      <c r="F219" s="27">
        <f t="shared" si="41"/>
        <v>89.546732826097909</v>
      </c>
      <c r="G219" s="27">
        <f t="shared" si="42"/>
        <v>24.616256591375734</v>
      </c>
      <c r="H219" s="28">
        <f t="shared" si="43"/>
        <v>-195121609.97000003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1610773.03</v>
      </c>
      <c r="D220" s="26">
        <v>98844145</v>
      </c>
      <c r="E220" s="26">
        <v>1284512.95</v>
      </c>
      <c r="F220" s="27">
        <f t="shared" si="41"/>
        <v>79.74512399180162</v>
      </c>
      <c r="G220" s="27">
        <f t="shared" si="42"/>
        <v>1.2995336749586937</v>
      </c>
      <c r="H220" s="28">
        <f t="shared" si="43"/>
        <v>-326260.08000000007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79532934.269999996</v>
      </c>
      <c r="D221" s="18">
        <v>332713600</v>
      </c>
      <c r="E221" s="18">
        <v>77700110.159999996</v>
      </c>
      <c r="F221" s="19">
        <f t="shared" si="41"/>
        <v>97.69551554104882</v>
      </c>
      <c r="G221" s="19">
        <f t="shared" si="42"/>
        <v>23.353451785559713</v>
      </c>
      <c r="H221" s="20">
        <f t="shared" si="43"/>
        <v>-1832824.1099999994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79524289.019999996</v>
      </c>
      <c r="D222" s="26">
        <v>332185600</v>
      </c>
      <c r="E222" s="26">
        <v>77690820.75</v>
      </c>
      <c r="F222" s="27">
        <f t="shared" si="41"/>
        <v>97.694454999102362</v>
      </c>
      <c r="G222" s="27">
        <f t="shared" si="42"/>
        <v>23.387775011921047</v>
      </c>
      <c r="H222" s="28">
        <f t="shared" si="43"/>
        <v>-1833468.2699999958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8645.25</v>
      </c>
      <c r="D223" s="26">
        <v>528000</v>
      </c>
      <c r="E223" s="26">
        <v>9289.41</v>
      </c>
      <c r="F223" s="27">
        <f t="shared" si="41"/>
        <v>107.45102802116769</v>
      </c>
      <c r="G223" s="27">
        <f t="shared" si="42"/>
        <v>1.7593579545454545</v>
      </c>
      <c r="H223" s="28">
        <f t="shared" si="43"/>
        <v>644.15999999999985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3695101.35</v>
      </c>
      <c r="D224" s="18">
        <v>25482750</v>
      </c>
      <c r="E224" s="18">
        <v>3452766.61</v>
      </c>
      <c r="F224" s="19">
        <f t="shared" si="41"/>
        <v>93.441729548230114</v>
      </c>
      <c r="G224" s="19">
        <f t="shared" si="42"/>
        <v>13.549427004542288</v>
      </c>
      <c r="H224" s="20">
        <f t="shared" si="43"/>
        <v>-242334.74000000022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3468778.17</v>
      </c>
      <c r="D225" s="26">
        <v>21373750</v>
      </c>
      <c r="E225" s="26">
        <v>3452766.61</v>
      </c>
      <c r="F225" s="27">
        <f t="shared" si="41"/>
        <v>99.538409226093577</v>
      </c>
      <c r="G225" s="27">
        <f t="shared" si="42"/>
        <v>16.154238774197321</v>
      </c>
      <c r="H225" s="28">
        <f t="shared" si="43"/>
        <v>-16011.560000000056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226323.18</v>
      </c>
      <c r="D226" s="26">
        <v>4109000</v>
      </c>
      <c r="E226" s="26"/>
      <c r="F226" s="27">
        <f t="shared" si="41"/>
        <v>0</v>
      </c>
      <c r="G226" s="27">
        <f t="shared" si="42"/>
        <v>0</v>
      </c>
      <c r="H226" s="28">
        <f t="shared" si="43"/>
        <v>-226323.18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42109822.710000001</v>
      </c>
      <c r="D227" s="18">
        <v>107014499</v>
      </c>
      <c r="E227" s="18">
        <v>19894467.670000002</v>
      </c>
      <c r="F227" s="19">
        <f t="shared" ref="F227:F229" si="47">IF(C227=0,"x",E227/C227*100)</f>
        <v>47.244244667113207</v>
      </c>
      <c r="G227" s="19">
        <f t="shared" ref="G227:G229" si="48">IF(D227=0,"x",E227/D227*100)</f>
        <v>18.590441347578519</v>
      </c>
      <c r="H227" s="20">
        <f t="shared" ref="H227:H229" si="49">+E227-C227</f>
        <v>-22215355.039999999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40451095.049999997</v>
      </c>
      <c r="D228" s="26">
        <v>92635249</v>
      </c>
      <c r="E228" s="26">
        <v>19651335.920000002</v>
      </c>
      <c r="F228" s="27">
        <f t="shared" si="47"/>
        <v>48.580479454783024</v>
      </c>
      <c r="G228" s="27">
        <f t="shared" si="48"/>
        <v>21.213669884991621</v>
      </c>
      <c r="H228" s="28">
        <f t="shared" si="49"/>
        <v>-20799759.129999995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1658727.66</v>
      </c>
      <c r="D229" s="26">
        <v>14379250</v>
      </c>
      <c r="E229" s="26">
        <v>243131.75</v>
      </c>
      <c r="F229" s="27">
        <f t="shared" si="47"/>
        <v>14.657725669083014</v>
      </c>
      <c r="G229" s="27">
        <f t="shared" si="48"/>
        <v>1.6908514004555175</v>
      </c>
      <c r="H229" s="28">
        <f t="shared" si="49"/>
        <v>-1415595.91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1279117.79</v>
      </c>
      <c r="D230" s="18">
        <v>6287500</v>
      </c>
      <c r="E230" s="18">
        <v>1195349.4099999999</v>
      </c>
      <c r="F230" s="19">
        <f t="shared" si="41"/>
        <v>93.451081623999613</v>
      </c>
      <c r="G230" s="19">
        <f t="shared" si="42"/>
        <v>19.011521431411531</v>
      </c>
      <c r="H230" s="20">
        <f t="shared" si="43"/>
        <v>-83768.380000000121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1180017.79</v>
      </c>
      <c r="D231" s="26">
        <v>6119500</v>
      </c>
      <c r="E231" s="26">
        <v>1184286.98</v>
      </c>
      <c r="F231" s="27">
        <f t="shared" si="41"/>
        <v>100.36179030826307</v>
      </c>
      <c r="G231" s="27">
        <f t="shared" si="42"/>
        <v>19.352675545387697</v>
      </c>
      <c r="H231" s="28">
        <f t="shared" si="43"/>
        <v>4269.1899999999441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99100</v>
      </c>
      <c r="D232" s="26">
        <v>168000</v>
      </c>
      <c r="E232" s="26">
        <v>11062.43</v>
      </c>
      <c r="F232" s="27">
        <f t="shared" si="41"/>
        <v>11.162896064581233</v>
      </c>
      <c r="G232" s="27">
        <f t="shared" si="42"/>
        <v>6.5847797619047617</v>
      </c>
      <c r="H232" s="28">
        <f t="shared" si="43"/>
        <v>-88037.57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622256.86</v>
      </c>
      <c r="D233" s="18">
        <v>3689000</v>
      </c>
      <c r="E233" s="18">
        <v>734011.42</v>
      </c>
      <c r="F233" s="19">
        <f t="shared" si="41"/>
        <v>117.95955451579916</v>
      </c>
      <c r="G233" s="19">
        <f t="shared" si="42"/>
        <v>19.897300623475196</v>
      </c>
      <c r="H233" s="20">
        <f t="shared" si="43"/>
        <v>111754.56000000006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613333.11</v>
      </c>
      <c r="D234" s="26">
        <v>3664000</v>
      </c>
      <c r="E234" s="26">
        <v>734011.42</v>
      </c>
      <c r="F234" s="27">
        <f t="shared" si="41"/>
        <v>119.67581857760786</v>
      </c>
      <c r="G234" s="27">
        <f t="shared" si="42"/>
        <v>20.033062772925767</v>
      </c>
      <c r="H234" s="28">
        <f t="shared" si="43"/>
        <v>120678.31000000006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17426945.41</v>
      </c>
      <c r="D236" s="18">
        <v>70343000</v>
      </c>
      <c r="E236" s="18">
        <v>19947985.809999999</v>
      </c>
      <c r="F236" s="19">
        <f t="shared" si="41"/>
        <v>114.46633555501566</v>
      </c>
      <c r="G236" s="19">
        <f t="shared" si="42"/>
        <v>28.358167564647513</v>
      </c>
      <c r="H236" s="20">
        <f t="shared" si="43"/>
        <v>2521040.3999999985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17354022.91</v>
      </c>
      <c r="D237" s="26">
        <v>64217000</v>
      </c>
      <c r="E237" s="26">
        <v>16099430.720000001</v>
      </c>
      <c r="F237" s="27">
        <f t="shared" si="41"/>
        <v>92.770597362315002</v>
      </c>
      <c r="G237" s="27">
        <f t="shared" si="42"/>
        <v>25.070356323092017</v>
      </c>
      <c r="H237" s="28">
        <f t="shared" si="43"/>
        <v>-1254592.1899999995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72922.5</v>
      </c>
      <c r="D238" s="26">
        <v>6126000</v>
      </c>
      <c r="E238" s="26">
        <v>3848555.09</v>
      </c>
      <c r="F238" s="27">
        <f t="shared" si="41"/>
        <v>5277.5962014467414</v>
      </c>
      <c r="G238" s="27">
        <f t="shared" si="42"/>
        <v>62.823295625204047</v>
      </c>
      <c r="H238" s="28">
        <f t="shared" si="43"/>
        <v>3775632.59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14060500</v>
      </c>
      <c r="E239" s="18">
        <v>383459.88</v>
      </c>
      <c r="F239" s="19" t="str">
        <f t="shared" ref="F239:F268" si="50">IF(C239=0,"x",E239/C239*100)</f>
        <v>x</v>
      </c>
      <c r="G239" s="19">
        <f t="shared" ref="G239:G268" si="51">IF(D239=0,"x",E239/D239*100)</f>
        <v>2.7272136837239076</v>
      </c>
      <c r="H239" s="20">
        <f t="shared" ref="H239:H268" si="52">+E239-C239</f>
        <v>383459.88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4815500</v>
      </c>
      <c r="E240" s="26">
        <v>383459.88</v>
      </c>
      <c r="F240" s="27" t="str">
        <f t="shared" si="50"/>
        <v>x</v>
      </c>
      <c r="G240" s="27">
        <f t="shared" si="51"/>
        <v>7.9630335375350425</v>
      </c>
      <c r="H240" s="28">
        <f t="shared" si="52"/>
        <v>383459.88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9245000</v>
      </c>
      <c r="E241" s="26"/>
      <c r="F241" s="27" t="str">
        <f t="shared" si="50"/>
        <v>x</v>
      </c>
      <c r="G241" s="27">
        <f t="shared" si="51"/>
        <v>0</v>
      </c>
      <c r="H241" s="28">
        <f t="shared" si="52"/>
        <v>0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63465000</v>
      </c>
      <c r="E242" s="18">
        <v>17489173.300000001</v>
      </c>
      <c r="F242" s="19" t="str">
        <f t="shared" si="50"/>
        <v>x</v>
      </c>
      <c r="G242" s="19">
        <f t="shared" si="51"/>
        <v>27.5571942015284</v>
      </c>
      <c r="H242" s="20">
        <f t="shared" si="52"/>
        <v>17489173.300000001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7445000</v>
      </c>
      <c r="E243" s="26">
        <v>462294.53</v>
      </c>
      <c r="F243" s="27" t="str">
        <f t="shared" si="50"/>
        <v>x</v>
      </c>
      <c r="G243" s="27">
        <f t="shared" si="51"/>
        <v>6.2094631296171929</v>
      </c>
      <c r="H243" s="28">
        <f t="shared" si="52"/>
        <v>462294.53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56020000</v>
      </c>
      <c r="E244" s="26">
        <v>17026878.77</v>
      </c>
      <c r="F244" s="27" t="str">
        <f t="shared" si="50"/>
        <v>x</v>
      </c>
      <c r="G244" s="27">
        <f t="shared" si="51"/>
        <v>30.394285558729024</v>
      </c>
      <c r="H244" s="28">
        <f t="shared" si="52"/>
        <v>17026878.77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20941540.059999999</v>
      </c>
      <c r="D245" s="18">
        <v>88148500</v>
      </c>
      <c r="E245" s="18">
        <v>10995742.859999999</v>
      </c>
      <c r="F245" s="19">
        <f t="shared" si="50"/>
        <v>52.506849202570059</v>
      </c>
      <c r="G245" s="19">
        <f t="shared" si="51"/>
        <v>12.474112276442593</v>
      </c>
      <c r="H245" s="20">
        <f t="shared" si="52"/>
        <v>-9945797.1999999993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20941540.059999999</v>
      </c>
      <c r="D246" s="26">
        <v>29244500</v>
      </c>
      <c r="E246" s="26">
        <v>6454292.1799999997</v>
      </c>
      <c r="F246" s="27">
        <f t="shared" si="50"/>
        <v>30.820523044187233</v>
      </c>
      <c r="G246" s="27">
        <f t="shared" si="51"/>
        <v>22.07010610542153</v>
      </c>
      <c r="H246" s="28">
        <f t="shared" si="52"/>
        <v>-14487247.879999999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58904000</v>
      </c>
      <c r="E247" s="26">
        <v>4541450.68</v>
      </c>
      <c r="F247" s="27" t="str">
        <f t="shared" si="50"/>
        <v>x</v>
      </c>
      <c r="G247" s="27">
        <f t="shared" si="51"/>
        <v>7.7099189868260209</v>
      </c>
      <c r="H247" s="28">
        <f t="shared" si="52"/>
        <v>4541450.68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30044600</v>
      </c>
      <c r="E248" s="18">
        <v>953336.86</v>
      </c>
      <c r="F248" s="19" t="str">
        <f t="shared" si="50"/>
        <v>x</v>
      </c>
      <c r="G248" s="19">
        <f t="shared" si="51"/>
        <v>3.1730722326141803</v>
      </c>
      <c r="H248" s="20">
        <f t="shared" si="52"/>
        <v>953336.86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6682900</v>
      </c>
      <c r="E249" s="26">
        <v>701784.16</v>
      </c>
      <c r="F249" s="27" t="str">
        <f t="shared" si="50"/>
        <v>x</v>
      </c>
      <c r="G249" s="27">
        <f t="shared" si="51"/>
        <v>10.501191997486121</v>
      </c>
      <c r="H249" s="28">
        <f t="shared" si="52"/>
        <v>701784.16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23361700</v>
      </c>
      <c r="E250" s="26">
        <v>251552.7</v>
      </c>
      <c r="F250" s="27" t="str">
        <f t="shared" si="50"/>
        <v>x</v>
      </c>
      <c r="G250" s="27">
        <f t="shared" si="51"/>
        <v>1.0767739505258607</v>
      </c>
      <c r="H250" s="28">
        <f t="shared" si="52"/>
        <v>251552.7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37088000</v>
      </c>
      <c r="E251" s="18">
        <v>4170535.89</v>
      </c>
      <c r="F251" s="19">
        <f t="shared" si="50"/>
        <v>15.966829594180703</v>
      </c>
      <c r="G251" s="19">
        <f t="shared" si="51"/>
        <v>11.244973819025022</v>
      </c>
      <c r="H251" s="20">
        <f t="shared" si="52"/>
        <v>-21949464.109999999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23121000</v>
      </c>
      <c r="E252" s="26">
        <v>3334450.56</v>
      </c>
      <c r="F252" s="27">
        <f t="shared" si="50"/>
        <v>12.765890352220522</v>
      </c>
      <c r="G252" s="27">
        <f t="shared" si="51"/>
        <v>14.421740236148956</v>
      </c>
      <c r="H252" s="28">
        <f t="shared" si="52"/>
        <v>-22785549.440000001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13967000</v>
      </c>
      <c r="E253" s="26">
        <v>836085.33</v>
      </c>
      <c r="F253" s="27" t="str">
        <f t="shared" si="50"/>
        <v>x</v>
      </c>
      <c r="G253" s="27">
        <f t="shared" si="51"/>
        <v>5.9861482780840554</v>
      </c>
      <c r="H253" s="28">
        <f t="shared" si="52"/>
        <v>836085.33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12500000</v>
      </c>
      <c r="D254" s="18">
        <v>350800200</v>
      </c>
      <c r="E254" s="18">
        <v>29464195.620000001</v>
      </c>
      <c r="F254" s="19">
        <f t="shared" si="50"/>
        <v>235.71356495999999</v>
      </c>
      <c r="G254" s="19">
        <f t="shared" si="51"/>
        <v>8.3991387747213366</v>
      </c>
      <c r="H254" s="20">
        <f t="shared" si="52"/>
        <v>16964195.620000001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12500000</v>
      </c>
      <c r="D255" s="26">
        <v>115029500</v>
      </c>
      <c r="E255" s="26">
        <v>8801392.1600000001</v>
      </c>
      <c r="F255" s="27">
        <f t="shared" si="50"/>
        <v>70.411137280000005</v>
      </c>
      <c r="G255" s="27">
        <f t="shared" si="51"/>
        <v>7.6514217309472787</v>
      </c>
      <c r="H255" s="28">
        <f t="shared" si="52"/>
        <v>-3698607.84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235770700</v>
      </c>
      <c r="E256" s="26">
        <v>20662803.460000001</v>
      </c>
      <c r="F256" s="27" t="str">
        <f t="shared" si="50"/>
        <v>x</v>
      </c>
      <c r="G256" s="27">
        <f t="shared" si="51"/>
        <v>8.7639403284632067</v>
      </c>
      <c r="H256" s="28">
        <f t="shared" si="52"/>
        <v>20662803.460000001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123849031</v>
      </c>
      <c r="E257" s="18">
        <v>762499.01</v>
      </c>
      <c r="F257" s="19" t="str">
        <f t="shared" si="50"/>
        <v>x</v>
      </c>
      <c r="G257" s="19">
        <f t="shared" si="51"/>
        <v>0.61566812743169541</v>
      </c>
      <c r="H257" s="20">
        <f t="shared" si="52"/>
        <v>762499.01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8789700</v>
      </c>
      <c r="E258" s="26">
        <v>716374.01</v>
      </c>
      <c r="F258" s="27" t="str">
        <f t="shared" si="50"/>
        <v>x</v>
      </c>
      <c r="G258" s="27">
        <f t="shared" si="51"/>
        <v>8.1501531337815845</v>
      </c>
      <c r="H258" s="28">
        <f t="shared" si="52"/>
        <v>716374.01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115059331</v>
      </c>
      <c r="E259" s="26">
        <v>46125</v>
      </c>
      <c r="F259" s="27" t="str">
        <f t="shared" si="50"/>
        <v>x</v>
      </c>
      <c r="G259" s="27">
        <f t="shared" si="51"/>
        <v>4.0088013374595409E-2</v>
      </c>
      <c r="H259" s="28">
        <f t="shared" si="52"/>
        <v>46125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95001500</v>
      </c>
      <c r="E260" s="18">
        <v>6562165.6200000001</v>
      </c>
      <c r="F260" s="19">
        <f t="shared" si="50"/>
        <v>123.703183282897</v>
      </c>
      <c r="G260" s="19">
        <f t="shared" si="51"/>
        <v>6.907433693152214</v>
      </c>
      <c r="H260" s="20">
        <f t="shared" si="52"/>
        <v>1257398.6399999997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40089500</v>
      </c>
      <c r="E261" s="26">
        <v>6331712.0999999996</v>
      </c>
      <c r="F261" s="27">
        <f t="shared" si="50"/>
        <v>119.35891102986768</v>
      </c>
      <c r="G261" s="27">
        <f t="shared" si="51"/>
        <v>15.793941306327092</v>
      </c>
      <c r="H261" s="28">
        <f t="shared" si="52"/>
        <v>1026945.1199999992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54912000</v>
      </c>
      <c r="E262" s="26">
        <v>230453.52</v>
      </c>
      <c r="F262" s="27" t="str">
        <f t="shared" si="50"/>
        <v>x</v>
      </c>
      <c r="G262" s="27">
        <f t="shared" si="51"/>
        <v>0.41967788461538458</v>
      </c>
      <c r="H262" s="28">
        <f t="shared" si="52"/>
        <v>230453.52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/>
      <c r="D263" s="18">
        <v>91330000</v>
      </c>
      <c r="E263" s="18">
        <v>980754.38</v>
      </c>
      <c r="F263" s="19" t="str">
        <f t="shared" si="50"/>
        <v>x</v>
      </c>
      <c r="G263" s="19">
        <f t="shared" si="51"/>
        <v>1.073857856126136</v>
      </c>
      <c r="H263" s="20">
        <f t="shared" si="52"/>
        <v>980754.38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/>
      <c r="D264" s="26">
        <v>9331000</v>
      </c>
      <c r="E264" s="26">
        <v>980754.38</v>
      </c>
      <c r="F264" s="27" t="str">
        <f t="shared" si="50"/>
        <v>x</v>
      </c>
      <c r="G264" s="27">
        <f t="shared" si="51"/>
        <v>10.510710320437253</v>
      </c>
      <c r="H264" s="28">
        <f t="shared" si="52"/>
        <v>980754.38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81999000</v>
      </c>
      <c r="E265" s="26"/>
      <c r="F265" s="27" t="str">
        <f t="shared" si="50"/>
        <v>x</v>
      </c>
      <c r="G265" s="27">
        <f t="shared" si="51"/>
        <v>0</v>
      </c>
      <c r="H265" s="28">
        <f t="shared" si="52"/>
        <v>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21610000</v>
      </c>
      <c r="E266" s="18">
        <v>3252874.73</v>
      </c>
      <c r="F266" s="19" t="str">
        <f t="shared" si="50"/>
        <v>x</v>
      </c>
      <c r="G266" s="19">
        <f t="shared" si="51"/>
        <v>15.05263641832485</v>
      </c>
      <c r="H266" s="20">
        <f t="shared" si="52"/>
        <v>3252874.73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18134000</v>
      </c>
      <c r="E267" s="26">
        <v>2829105.28</v>
      </c>
      <c r="F267" s="27" t="str">
        <f t="shared" si="50"/>
        <v>x</v>
      </c>
      <c r="G267" s="27">
        <f t="shared" si="51"/>
        <v>15.601109959192675</v>
      </c>
      <c r="H267" s="28">
        <f t="shared" si="52"/>
        <v>2829105.28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3476000</v>
      </c>
      <c r="E268" s="26">
        <v>423769.45</v>
      </c>
      <c r="F268" s="27" t="str">
        <f t="shared" si="50"/>
        <v>x</v>
      </c>
      <c r="G268" s="27">
        <f t="shared" si="51"/>
        <v>12.191296029919448</v>
      </c>
      <c r="H268" s="28">
        <f t="shared" si="52"/>
        <v>423769.45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301509894.13</v>
      </c>
      <c r="D269" s="18">
        <v>2309699851</v>
      </c>
      <c r="E269" s="18">
        <v>445971915.48000002</v>
      </c>
      <c r="F269" s="19">
        <f t="shared" si="41"/>
        <v>147.91286261661227</v>
      </c>
      <c r="G269" s="19">
        <f t="shared" si="42"/>
        <v>19.308652389916098</v>
      </c>
      <c r="H269" s="20">
        <f t="shared" si="43"/>
        <v>144462021.35000002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105753156.47</v>
      </c>
      <c r="D270" s="18">
        <v>727859313</v>
      </c>
      <c r="E270" s="18">
        <v>150746471.99000001</v>
      </c>
      <c r="F270" s="19">
        <f t="shared" si="41"/>
        <v>142.54560054929772</v>
      </c>
      <c r="G270" s="19">
        <f t="shared" si="42"/>
        <v>20.710935382371073</v>
      </c>
      <c r="H270" s="20">
        <f t="shared" si="43"/>
        <v>44993315.520000011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105665307.04000001</v>
      </c>
      <c r="D271" s="26">
        <v>703017809</v>
      </c>
      <c r="E271" s="26">
        <v>147064936.40000001</v>
      </c>
      <c r="F271" s="27">
        <f t="shared" si="41"/>
        <v>139.17996409581056</v>
      </c>
      <c r="G271" s="27">
        <f t="shared" si="42"/>
        <v>20.919091169139929</v>
      </c>
      <c r="H271" s="28">
        <f t="shared" si="43"/>
        <v>41399629.359999999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87849.43</v>
      </c>
      <c r="D272" s="26">
        <v>24841504</v>
      </c>
      <c r="E272" s="26">
        <v>3681535.59</v>
      </c>
      <c r="F272" s="27">
        <f t="shared" si="41"/>
        <v>4190.7336109067528</v>
      </c>
      <c r="G272" s="27">
        <f t="shared" si="42"/>
        <v>14.820099419101194</v>
      </c>
      <c r="H272" s="28">
        <f t="shared" si="43"/>
        <v>3593686.1599999997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121796198.86</v>
      </c>
      <c r="D273" s="18">
        <v>327239000</v>
      </c>
      <c r="E273" s="18">
        <v>206714603.09</v>
      </c>
      <c r="F273" s="19">
        <f t="shared" si="41"/>
        <v>169.72171958142175</v>
      </c>
      <c r="G273" s="19">
        <f t="shared" si="42"/>
        <v>63.169305336466621</v>
      </c>
      <c r="H273" s="20">
        <f t="shared" si="43"/>
        <v>84918404.230000004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119122799.95999999</v>
      </c>
      <c r="D274" s="26">
        <v>294759000</v>
      </c>
      <c r="E274" s="26">
        <v>203582040.19999999</v>
      </c>
      <c r="F274" s="27">
        <f t="shared" si="41"/>
        <v>170.90098643446962</v>
      </c>
      <c r="G274" s="27">
        <f t="shared" si="42"/>
        <v>69.067285545140265</v>
      </c>
      <c r="H274" s="28">
        <f t="shared" si="43"/>
        <v>84459240.239999995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2673398.9</v>
      </c>
      <c r="D275" s="26">
        <v>32480000</v>
      </c>
      <c r="E275" s="26">
        <v>3132562.89</v>
      </c>
      <c r="F275" s="27">
        <f t="shared" ref="F275" si="53">IF(C275=0,"x",E275/C275*100)</f>
        <v>117.1752891048171</v>
      </c>
      <c r="G275" s="27">
        <f t="shared" ref="G275" si="54">IF(D275=0,"x",E275/D275*100)</f>
        <v>9.6445901785714288</v>
      </c>
      <c r="H275" s="28">
        <f t="shared" ref="H275" si="55">+E275-C275</f>
        <v>459163.99000000022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73960538.799999997</v>
      </c>
      <c r="D276" s="18">
        <v>347115134</v>
      </c>
      <c r="E276" s="18">
        <v>70713503.079999998</v>
      </c>
      <c r="F276" s="19">
        <f t="shared" si="41"/>
        <v>95.609772761687879</v>
      </c>
      <c r="G276" s="19">
        <f t="shared" si="42"/>
        <v>20.371771828306397</v>
      </c>
      <c r="H276" s="20">
        <f t="shared" si="43"/>
        <v>-3247035.7199999988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72251641.109999999</v>
      </c>
      <c r="D277" s="26">
        <v>331755134</v>
      </c>
      <c r="E277" s="26">
        <v>68880341.459999993</v>
      </c>
      <c r="F277" s="27">
        <f t="shared" si="41"/>
        <v>95.333947301117561</v>
      </c>
      <c r="G277" s="27">
        <f t="shared" si="42"/>
        <v>20.762404074807776</v>
      </c>
      <c r="H277" s="28">
        <f t="shared" si="43"/>
        <v>-3371299.650000006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1708897.69</v>
      </c>
      <c r="D278" s="26">
        <v>15360000</v>
      </c>
      <c r="E278" s="26">
        <v>1833161.62</v>
      </c>
      <c r="F278" s="27">
        <f t="shared" si="41"/>
        <v>107.27158394134176</v>
      </c>
      <c r="G278" s="27">
        <f t="shared" si="42"/>
        <v>11.934645963541668</v>
      </c>
      <c r="H278" s="28">
        <f t="shared" si="43"/>
        <v>124263.93000000017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/>
      <c r="D279" s="18">
        <v>907486404</v>
      </c>
      <c r="E279" s="18">
        <v>17797337.32</v>
      </c>
      <c r="F279" s="19" t="str">
        <f t="shared" si="41"/>
        <v>x</v>
      </c>
      <c r="G279" s="19">
        <f t="shared" si="42"/>
        <v>1.9611684804921883</v>
      </c>
      <c r="H279" s="20">
        <f t="shared" si="43"/>
        <v>17797337.32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/>
      <c r="D280" s="26">
        <v>899495404</v>
      </c>
      <c r="E280" s="26">
        <v>17777462.710000001</v>
      </c>
      <c r="F280" s="27" t="str">
        <f t="shared" si="41"/>
        <v>x</v>
      </c>
      <c r="G280" s="27">
        <f t="shared" si="42"/>
        <v>1.9763817170098625</v>
      </c>
      <c r="H280" s="28">
        <f t="shared" si="43"/>
        <v>17777462.710000001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7991000</v>
      </c>
      <c r="E281" s="26">
        <v>19874.61</v>
      </c>
      <c r="F281" s="27" t="str">
        <f t="shared" si="41"/>
        <v>x</v>
      </c>
      <c r="G281" s="27">
        <f t="shared" si="42"/>
        <v>0.24871242647978978</v>
      </c>
      <c r="H281" s="28">
        <f t="shared" si="43"/>
        <v>19874.61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1207954275.3</v>
      </c>
      <c r="D282" s="18">
        <v>6975387223</v>
      </c>
      <c r="E282" s="18">
        <v>1294013885.0699999</v>
      </c>
      <c r="F282" s="19">
        <f t="shared" si="41"/>
        <v>107.12440955172966</v>
      </c>
      <c r="G282" s="19">
        <f t="shared" si="42"/>
        <v>18.551140513077723</v>
      </c>
      <c r="H282" s="20">
        <f t="shared" si="43"/>
        <v>86059609.769999981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605369211.48000002</v>
      </c>
      <c r="D283" s="18">
        <v>4924071888</v>
      </c>
      <c r="E283" s="18">
        <v>885954403.94000006</v>
      </c>
      <c r="F283" s="19">
        <f t="shared" si="41"/>
        <v>146.34943223723394</v>
      </c>
      <c r="G283" s="19">
        <f t="shared" si="42"/>
        <v>17.992312543183569</v>
      </c>
      <c r="H283" s="20">
        <f t="shared" si="43"/>
        <v>280585192.46000004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578605587.36000001</v>
      </c>
      <c r="D284" s="26">
        <v>4835651570</v>
      </c>
      <c r="E284" s="26">
        <v>884939977.16999996</v>
      </c>
      <c r="F284" s="27">
        <f t="shared" si="41"/>
        <v>152.94355887707721</v>
      </c>
      <c r="G284" s="27">
        <f t="shared" si="42"/>
        <v>18.300325496156454</v>
      </c>
      <c r="H284" s="28">
        <f t="shared" si="43"/>
        <v>306334389.80999994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26763624.120000001</v>
      </c>
      <c r="D285" s="26">
        <v>88420318</v>
      </c>
      <c r="E285" s="26">
        <v>1014426.77</v>
      </c>
      <c r="F285" s="27">
        <f t="shared" si="41"/>
        <v>3.7903191490495347</v>
      </c>
      <c r="G285" s="27">
        <f t="shared" si="42"/>
        <v>1.1472779028005757</v>
      </c>
      <c r="H285" s="28">
        <f t="shared" si="43"/>
        <v>-25749197.350000001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136258897.11000001</v>
      </c>
      <c r="D286" s="18">
        <v>781755303</v>
      </c>
      <c r="E286" s="18">
        <v>113912447.87</v>
      </c>
      <c r="F286" s="19">
        <f t="shared" ref="F286:F349" si="56">IF(C286=0,"x",E286/C286*100)</f>
        <v>83.600007255335399</v>
      </c>
      <c r="G286" s="19">
        <f t="shared" ref="G286:G349" si="57">IF(D286=0,"x",E286/D286*100)</f>
        <v>14.571368743244713</v>
      </c>
      <c r="H286" s="20">
        <f t="shared" ref="H286:H349" si="58">+E286-C286</f>
        <v>-22346449.24000001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93851636.230000004</v>
      </c>
      <c r="D287" s="26">
        <v>499876633</v>
      </c>
      <c r="E287" s="26">
        <v>70018996.730000004</v>
      </c>
      <c r="F287" s="27">
        <f t="shared" si="56"/>
        <v>74.60604795254298</v>
      </c>
      <c r="G287" s="27">
        <f t="shared" si="57"/>
        <v>14.007255412156864</v>
      </c>
      <c r="H287" s="28">
        <f t="shared" si="58"/>
        <v>-23832639.5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42407260.880000003</v>
      </c>
      <c r="D288" s="26">
        <v>281878670</v>
      </c>
      <c r="E288" s="26">
        <v>43893451.140000001</v>
      </c>
      <c r="F288" s="27">
        <f t="shared" si="56"/>
        <v>103.50456556061349</v>
      </c>
      <c r="G288" s="27">
        <f t="shared" si="57"/>
        <v>15.571753314998968</v>
      </c>
      <c r="H288" s="28">
        <f t="shared" si="58"/>
        <v>1486190.2599999979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37137624.369999997</v>
      </c>
      <c r="D289" s="18">
        <v>260105520</v>
      </c>
      <c r="E289" s="18">
        <v>52671933.899999999</v>
      </c>
      <c r="F289" s="19">
        <f t="shared" si="56"/>
        <v>141.82903401475704</v>
      </c>
      <c r="G289" s="19">
        <f t="shared" si="57"/>
        <v>20.250217642439882</v>
      </c>
      <c r="H289" s="20">
        <f t="shared" si="58"/>
        <v>15534309.530000001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28353642.530000001</v>
      </c>
      <c r="D290" s="26">
        <v>131953281</v>
      </c>
      <c r="E290" s="26">
        <v>30638230.440000001</v>
      </c>
      <c r="F290" s="27">
        <f t="shared" si="56"/>
        <v>108.05747588720835</v>
      </c>
      <c r="G290" s="27">
        <f t="shared" si="57"/>
        <v>23.218998578746973</v>
      </c>
      <c r="H290" s="28">
        <f t="shared" si="58"/>
        <v>2284587.91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8783981.8399999999</v>
      </c>
      <c r="D291" s="26">
        <v>128152239</v>
      </c>
      <c r="E291" s="26">
        <v>22033703.460000001</v>
      </c>
      <c r="F291" s="27">
        <f t="shared" si="56"/>
        <v>250.83958347527732</v>
      </c>
      <c r="G291" s="27">
        <f t="shared" si="57"/>
        <v>17.193381584226554</v>
      </c>
      <c r="H291" s="28">
        <f t="shared" si="58"/>
        <v>13249721.620000001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111324642.39</v>
      </c>
      <c r="D292" s="18">
        <v>569400000</v>
      </c>
      <c r="E292" s="18">
        <v>71083382.569999993</v>
      </c>
      <c r="F292" s="19">
        <f t="shared" si="56"/>
        <v>63.852334077998549</v>
      </c>
      <c r="G292" s="19">
        <f t="shared" si="57"/>
        <v>12.48390982964524</v>
      </c>
      <c r="H292" s="20">
        <f t="shared" si="58"/>
        <v>-40241259.820000008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67929620.950000003</v>
      </c>
      <c r="D293" s="26">
        <v>305979579</v>
      </c>
      <c r="E293" s="26">
        <v>70980355.069999993</v>
      </c>
      <c r="F293" s="27">
        <f t="shared" si="56"/>
        <v>104.49102185075564</v>
      </c>
      <c r="G293" s="27">
        <f t="shared" si="57"/>
        <v>23.197742575493901</v>
      </c>
      <c r="H293" s="28">
        <f t="shared" si="58"/>
        <v>3050734.1199999899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43395021.439999998</v>
      </c>
      <c r="D294" s="26">
        <v>263420421</v>
      </c>
      <c r="E294" s="26">
        <v>103027.5</v>
      </c>
      <c r="F294" s="27">
        <f t="shared" si="56"/>
        <v>0.23741778798853844</v>
      </c>
      <c r="G294" s="27">
        <f t="shared" si="57"/>
        <v>3.9111432442817333E-2</v>
      </c>
      <c r="H294" s="28">
        <f t="shared" si="58"/>
        <v>-43291993.939999998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6479756.3799999999</v>
      </c>
      <c r="D295" s="18">
        <v>33468000</v>
      </c>
      <c r="E295" s="18">
        <v>6745043.0899999999</v>
      </c>
      <c r="F295" s="19">
        <f t="shared" si="56"/>
        <v>104.09408462976812</v>
      </c>
      <c r="G295" s="19">
        <f t="shared" si="57"/>
        <v>20.153708288514402</v>
      </c>
      <c r="H295" s="20">
        <f t="shared" si="58"/>
        <v>265286.70999999996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6453125.4500000002</v>
      </c>
      <c r="D296" s="26">
        <v>32334000</v>
      </c>
      <c r="E296" s="26">
        <v>6733215.4299999997</v>
      </c>
      <c r="F296" s="27">
        <f t="shared" si="56"/>
        <v>104.3403771113732</v>
      </c>
      <c r="G296" s="27">
        <f t="shared" si="57"/>
        <v>20.823948258798787</v>
      </c>
      <c r="H296" s="28">
        <f t="shared" si="58"/>
        <v>280089.97999999952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26630.93</v>
      </c>
      <c r="D297" s="26">
        <v>1134000</v>
      </c>
      <c r="E297" s="26">
        <v>11827.66</v>
      </c>
      <c r="F297" s="27">
        <f t="shared" si="56"/>
        <v>44.41324429901622</v>
      </c>
      <c r="G297" s="27">
        <f t="shared" si="57"/>
        <v>1.0430035273368605</v>
      </c>
      <c r="H297" s="28">
        <f t="shared" si="58"/>
        <v>-14803.27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280089865.39999998</v>
      </c>
      <c r="D298" s="18">
        <v>97471000</v>
      </c>
      <c r="E298" s="18">
        <v>129774153.63</v>
      </c>
      <c r="F298" s="27">
        <f t="shared" ref="F298:F312" si="59">IF(C298=0,"x",E298/C298*100)</f>
        <v>46.333041520323434</v>
      </c>
      <c r="G298" s="27">
        <f t="shared" ref="G298:G312" si="60">IF(D298=0,"x",E298/D298*100)</f>
        <v>133.14129703193768</v>
      </c>
      <c r="H298" s="28">
        <f t="shared" ref="H298:H312" si="61">+E298-C298</f>
        <v>-150315711.76999998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8822133.5099999998</v>
      </c>
      <c r="D299" s="26">
        <v>33831000</v>
      </c>
      <c r="E299" s="26">
        <v>18276691.149999999</v>
      </c>
      <c r="F299" s="27">
        <f t="shared" si="59"/>
        <v>207.16860756282068</v>
      </c>
      <c r="G299" s="27">
        <f t="shared" si="60"/>
        <v>54.023502556826571</v>
      </c>
      <c r="H299" s="28">
        <f t="shared" si="61"/>
        <v>9454557.6399999987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271267731.88999999</v>
      </c>
      <c r="D300" s="26">
        <v>63640000</v>
      </c>
      <c r="E300" s="26">
        <v>111497462.48</v>
      </c>
      <c r="F300" s="27">
        <f t="shared" si="59"/>
        <v>41.102368388294927</v>
      </c>
      <c r="G300" s="27">
        <f t="shared" si="60"/>
        <v>175.20028673790068</v>
      </c>
      <c r="H300" s="28">
        <f t="shared" si="61"/>
        <v>-159770269.40999997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3845382.65</v>
      </c>
      <c r="D301" s="18">
        <v>17512218</v>
      </c>
      <c r="E301" s="18">
        <v>3308704.52</v>
      </c>
      <c r="F301" s="27">
        <f t="shared" si="59"/>
        <v>86.043570202304835</v>
      </c>
      <c r="G301" s="27">
        <f t="shared" si="60"/>
        <v>18.893691935538946</v>
      </c>
      <c r="H301" s="28">
        <f t="shared" si="61"/>
        <v>-536678.12999999989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3783532.65</v>
      </c>
      <c r="D302" s="26">
        <v>16995258</v>
      </c>
      <c r="E302" s="26">
        <v>3272510.52</v>
      </c>
      <c r="F302" s="27">
        <f t="shared" si="59"/>
        <v>86.493518696078922</v>
      </c>
      <c r="G302" s="27">
        <f t="shared" si="60"/>
        <v>19.255433015491732</v>
      </c>
      <c r="H302" s="28">
        <f t="shared" si="61"/>
        <v>-511022.12999999989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61850</v>
      </c>
      <c r="D303" s="26">
        <v>516960</v>
      </c>
      <c r="E303" s="26">
        <v>36194</v>
      </c>
      <c r="F303" s="27">
        <f t="shared" si="59"/>
        <v>58.518997574777686</v>
      </c>
      <c r="G303" s="27">
        <f t="shared" si="60"/>
        <v>7.0013153822346021</v>
      </c>
      <c r="H303" s="28">
        <f t="shared" si="61"/>
        <v>-25656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1851999.63</v>
      </c>
      <c r="D304" s="18">
        <v>12780000</v>
      </c>
      <c r="E304" s="18">
        <v>2201534.87</v>
      </c>
      <c r="F304" s="27">
        <f t="shared" si="59"/>
        <v>118.87339685915596</v>
      </c>
      <c r="G304" s="27">
        <f t="shared" si="60"/>
        <v>17.226407433489829</v>
      </c>
      <c r="H304" s="28">
        <f t="shared" si="61"/>
        <v>349535.24000000022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1849887.13</v>
      </c>
      <c r="D305" s="26">
        <v>12605000</v>
      </c>
      <c r="E305" s="26">
        <v>2201534.87</v>
      </c>
      <c r="F305" s="27">
        <f t="shared" si="59"/>
        <v>119.00914570933851</v>
      </c>
      <c r="G305" s="27">
        <f t="shared" si="60"/>
        <v>17.465568187227294</v>
      </c>
      <c r="H305" s="28">
        <f t="shared" si="61"/>
        <v>351647.74000000022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175000</v>
      </c>
      <c r="E306" s="26">
        <v>0</v>
      </c>
      <c r="F306" s="27">
        <f t="shared" si="59"/>
        <v>0</v>
      </c>
      <c r="G306" s="27">
        <f t="shared" si="60"/>
        <v>0</v>
      </c>
      <c r="H306" s="28">
        <f t="shared" si="61"/>
        <v>-2112.5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2605311.39</v>
      </c>
      <c r="D307" s="18">
        <v>8815000</v>
      </c>
      <c r="E307" s="18">
        <v>1268501.42</v>
      </c>
      <c r="F307" s="27">
        <f t="shared" si="59"/>
        <v>48.689052098298305</v>
      </c>
      <c r="G307" s="27">
        <f t="shared" si="60"/>
        <v>14.390260011344299</v>
      </c>
      <c r="H307" s="28">
        <f t="shared" si="61"/>
        <v>-1336809.9700000002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2603310.7599999998</v>
      </c>
      <c r="D308" s="26">
        <v>8775000</v>
      </c>
      <c r="E308" s="26">
        <v>1268501.42</v>
      </c>
      <c r="F308" s="27">
        <f t="shared" si="59"/>
        <v>48.726469367030163</v>
      </c>
      <c r="G308" s="27">
        <f t="shared" si="60"/>
        <v>14.455856638176638</v>
      </c>
      <c r="H308" s="28">
        <f t="shared" si="61"/>
        <v>-1334809.3399999999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/>
      <c r="F309" s="27">
        <f t="shared" si="59"/>
        <v>0</v>
      </c>
      <c r="G309" s="27">
        <f t="shared" si="60"/>
        <v>0</v>
      </c>
      <c r="H309" s="28">
        <f t="shared" si="61"/>
        <v>-2000.63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22991584.5</v>
      </c>
      <c r="D310" s="18">
        <v>270008294</v>
      </c>
      <c r="E310" s="18">
        <v>27093779.260000002</v>
      </c>
      <c r="F310" s="27">
        <f t="shared" si="59"/>
        <v>117.84215768165087</v>
      </c>
      <c r="G310" s="27">
        <f t="shared" si="60"/>
        <v>10.034424816594708</v>
      </c>
      <c r="H310" s="28">
        <f t="shared" si="61"/>
        <v>4102194.7600000016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22977826.010000002</v>
      </c>
      <c r="D311" s="26">
        <v>264188377</v>
      </c>
      <c r="E311" s="26">
        <v>26813737.629999999</v>
      </c>
      <c r="F311" s="27">
        <f t="shared" si="59"/>
        <v>116.69397104117074</v>
      </c>
      <c r="G311" s="27">
        <f t="shared" si="60"/>
        <v>10.149476647869333</v>
      </c>
      <c r="H311" s="28">
        <f t="shared" si="61"/>
        <v>3835911.6199999973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13758.49</v>
      </c>
      <c r="D312" s="26">
        <v>5819917</v>
      </c>
      <c r="E312" s="26">
        <v>280041.63</v>
      </c>
      <c r="F312" s="27">
        <f t="shared" si="59"/>
        <v>2035.4096270739014</v>
      </c>
      <c r="G312" s="27">
        <f t="shared" si="60"/>
        <v>4.8117804772817205</v>
      </c>
      <c r="H312" s="28">
        <f t="shared" si="61"/>
        <v>266283.14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4131700301.21</v>
      </c>
      <c r="D313" s="18">
        <v>19849502873</v>
      </c>
      <c r="E313" s="18">
        <v>4424483628.1300001</v>
      </c>
      <c r="F313" s="19">
        <f t="shared" si="56"/>
        <v>107.08626728889934</v>
      </c>
      <c r="G313" s="19">
        <f t="shared" si="57"/>
        <v>22.290148304662786</v>
      </c>
      <c r="H313" s="20">
        <f t="shared" si="58"/>
        <v>292783326.92000008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2745287229.1500001</v>
      </c>
      <c r="D314" s="18">
        <v>12090156038</v>
      </c>
      <c r="E314" s="18">
        <v>2853495554.3099999</v>
      </c>
      <c r="F314" s="19">
        <f t="shared" si="56"/>
        <v>103.94160305016622</v>
      </c>
      <c r="G314" s="19">
        <f t="shared" si="57"/>
        <v>23.601809152349336</v>
      </c>
      <c r="H314" s="20">
        <f t="shared" si="58"/>
        <v>108208325.15999985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2627049285.5100002</v>
      </c>
      <c r="D315" s="26">
        <v>11973205095</v>
      </c>
      <c r="E315" s="26">
        <v>2838896661.6500001</v>
      </c>
      <c r="F315" s="27">
        <f t="shared" si="56"/>
        <v>108.06408076576581</v>
      </c>
      <c r="G315" s="27">
        <f t="shared" si="57"/>
        <v>23.710415374372236</v>
      </c>
      <c r="H315" s="28">
        <f t="shared" si="58"/>
        <v>211847376.13999987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118237943.64</v>
      </c>
      <c r="D316" s="26">
        <v>116950943</v>
      </c>
      <c r="E316" s="26">
        <v>14598892.66</v>
      </c>
      <c r="F316" s="27">
        <f t="shared" si="56"/>
        <v>12.347045466596885</v>
      </c>
      <c r="G316" s="27">
        <f t="shared" si="57"/>
        <v>12.482920005185422</v>
      </c>
      <c r="H316" s="28">
        <f t="shared" si="58"/>
        <v>-103639050.98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1074381665.1300001</v>
      </c>
      <c r="D317" s="18">
        <v>5027522260</v>
      </c>
      <c r="E317" s="18">
        <v>1136766878.0899999</v>
      </c>
      <c r="F317" s="19">
        <f t="shared" si="56"/>
        <v>105.80661556174744</v>
      </c>
      <c r="G317" s="19">
        <f t="shared" si="57"/>
        <v>22.610877074266796</v>
      </c>
      <c r="H317" s="20">
        <f t="shared" si="58"/>
        <v>62385212.9599998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950784239.02999997</v>
      </c>
      <c r="D318" s="26">
        <v>4422779745</v>
      </c>
      <c r="E318" s="26">
        <v>1013181816.7</v>
      </c>
      <c r="F318" s="27">
        <f t="shared" si="56"/>
        <v>106.56274842478024</v>
      </c>
      <c r="G318" s="27">
        <f t="shared" si="57"/>
        <v>22.908258496150818</v>
      </c>
      <c r="H318" s="28">
        <f t="shared" si="58"/>
        <v>62397577.670000076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123597426.09999999</v>
      </c>
      <c r="D319" s="26">
        <v>604742515</v>
      </c>
      <c r="E319" s="26">
        <v>123585061.39</v>
      </c>
      <c r="F319" s="27">
        <f t="shared" si="56"/>
        <v>99.989995980992362</v>
      </c>
      <c r="G319" s="27">
        <f t="shared" si="57"/>
        <v>20.435980326271586</v>
      </c>
      <c r="H319" s="28">
        <f t="shared" si="58"/>
        <v>-12364.709999993443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145522320.63</v>
      </c>
      <c r="D320" s="18">
        <v>1170425835</v>
      </c>
      <c r="E320" s="18">
        <v>192828459.5</v>
      </c>
      <c r="F320" s="19">
        <f t="shared" si="56"/>
        <v>132.50782331205323</v>
      </c>
      <c r="G320" s="19">
        <f t="shared" si="57"/>
        <v>16.475068623207552</v>
      </c>
      <c r="H320" s="20">
        <f t="shared" si="58"/>
        <v>47306138.870000005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120400996.86</v>
      </c>
      <c r="D321" s="26">
        <v>697268858</v>
      </c>
      <c r="E321" s="26">
        <v>165855901.97</v>
      </c>
      <c r="F321" s="27">
        <f t="shared" si="56"/>
        <v>137.75293086888152</v>
      </c>
      <c r="G321" s="27">
        <f t="shared" si="57"/>
        <v>23.786506462619041</v>
      </c>
      <c r="H321" s="28">
        <f t="shared" si="58"/>
        <v>45454905.109999999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25121323.77</v>
      </c>
      <c r="D322" s="26">
        <v>473156977</v>
      </c>
      <c r="E322" s="26">
        <v>26972557.530000001</v>
      </c>
      <c r="F322" s="27">
        <f t="shared" si="56"/>
        <v>107.36917280693127</v>
      </c>
      <c r="G322" s="27">
        <f t="shared" si="57"/>
        <v>5.7005515803690665</v>
      </c>
      <c r="H322" s="28">
        <f t="shared" si="58"/>
        <v>1851233.7600000016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4767296.3</v>
      </c>
      <c r="D323" s="18">
        <v>22555387</v>
      </c>
      <c r="E323" s="18">
        <v>4447348.75</v>
      </c>
      <c r="F323" s="19">
        <f t="shared" si="56"/>
        <v>93.288700138063589</v>
      </c>
      <c r="G323" s="19">
        <f t="shared" si="57"/>
        <v>19.71745707577529</v>
      </c>
      <c r="H323" s="20">
        <f t="shared" si="58"/>
        <v>-319947.54999999981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4725487.75</v>
      </c>
      <c r="D324" s="26">
        <v>21648387</v>
      </c>
      <c r="E324" s="26">
        <v>4260728.75</v>
      </c>
      <c r="F324" s="27">
        <f t="shared" si="56"/>
        <v>90.164845946325855</v>
      </c>
      <c r="G324" s="27">
        <f t="shared" si="57"/>
        <v>19.681506756138457</v>
      </c>
      <c r="H324" s="28">
        <f t="shared" si="58"/>
        <v>-464759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41808.550000000003</v>
      </c>
      <c r="D325" s="26">
        <v>907000</v>
      </c>
      <c r="E325" s="26">
        <v>186620</v>
      </c>
      <c r="F325" s="27">
        <f t="shared" si="56"/>
        <v>446.36802759244222</v>
      </c>
      <c r="G325" s="27">
        <f t="shared" si="57"/>
        <v>20.575523704520396</v>
      </c>
      <c r="H325" s="28">
        <f t="shared" si="58"/>
        <v>144811.45000000001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30824393.510000002</v>
      </c>
      <c r="D326" s="18">
        <v>101360128</v>
      </c>
      <c r="E326" s="18">
        <v>14463531.939999999</v>
      </c>
      <c r="F326" s="19">
        <f t="shared" si="56"/>
        <v>46.922356916147479</v>
      </c>
      <c r="G326" s="19">
        <f t="shared" si="57"/>
        <v>14.269449166441461</v>
      </c>
      <c r="H326" s="20">
        <f t="shared" si="58"/>
        <v>-16360861.570000002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22584502.329999998</v>
      </c>
      <c r="D327" s="26">
        <v>93325589</v>
      </c>
      <c r="E327" s="26">
        <v>14387337.550000001</v>
      </c>
      <c r="F327" s="27">
        <f t="shared" si="56"/>
        <v>63.704470170629627</v>
      </c>
      <c r="G327" s="27">
        <f t="shared" si="57"/>
        <v>15.416283683995823</v>
      </c>
      <c r="H327" s="28">
        <f t="shared" si="58"/>
        <v>-8197164.7799999975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8239891.1799999997</v>
      </c>
      <c r="D328" s="26">
        <v>8034539</v>
      </c>
      <c r="E328" s="26">
        <v>76194.39</v>
      </c>
      <c r="F328" s="27">
        <f t="shared" si="56"/>
        <v>0.92470141092324476</v>
      </c>
      <c r="G328" s="27">
        <f t="shared" si="57"/>
        <v>0.94833555478416376</v>
      </c>
      <c r="H328" s="28">
        <f t="shared" si="58"/>
        <v>-8163696.79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64158289.299999997</v>
      </c>
      <c r="D329" s="18">
        <v>691909088</v>
      </c>
      <c r="E329" s="18">
        <v>149022228.53999999</v>
      </c>
      <c r="F329" s="19">
        <f t="shared" si="56"/>
        <v>232.27275877506918</v>
      </c>
      <c r="G329" s="19">
        <f t="shared" si="57"/>
        <v>21.53783367273823</v>
      </c>
      <c r="H329" s="20">
        <f t="shared" si="58"/>
        <v>84863939.239999995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46317495.799999997</v>
      </c>
      <c r="D330" s="26">
        <v>261839171</v>
      </c>
      <c r="E330" s="26">
        <v>42806934.700000003</v>
      </c>
      <c r="F330" s="27">
        <f t="shared" si="56"/>
        <v>92.42065867472914</v>
      </c>
      <c r="G330" s="27">
        <f t="shared" si="57"/>
        <v>16.348560277102315</v>
      </c>
      <c r="H330" s="28">
        <f t="shared" si="58"/>
        <v>-3510561.099999994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17840793.5</v>
      </c>
      <c r="D331" s="26">
        <v>430069917</v>
      </c>
      <c r="E331" s="26">
        <v>106215293.84</v>
      </c>
      <c r="F331" s="27">
        <f t="shared" si="56"/>
        <v>595.35072719719562</v>
      </c>
      <c r="G331" s="27">
        <f t="shared" si="57"/>
        <v>24.697215415790176</v>
      </c>
      <c r="H331" s="28">
        <f t="shared" si="58"/>
        <v>88374500.340000004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6328308.4199999999</v>
      </c>
      <c r="D332" s="18">
        <v>26022929</v>
      </c>
      <c r="E332" s="18">
        <v>5848722.46</v>
      </c>
      <c r="F332" s="19">
        <f t="shared" si="56"/>
        <v>92.421577328874889</v>
      </c>
      <c r="G332" s="19">
        <f t="shared" si="57"/>
        <v>22.475265793485431</v>
      </c>
      <c r="H332" s="20">
        <f t="shared" si="58"/>
        <v>-479585.95999999996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6317393.1799999997</v>
      </c>
      <c r="D333" s="26">
        <v>25791569</v>
      </c>
      <c r="E333" s="26">
        <v>5847354.4100000001</v>
      </c>
      <c r="F333" s="27">
        <f t="shared" si="56"/>
        <v>92.559608740388711</v>
      </c>
      <c r="G333" s="27">
        <f t="shared" si="57"/>
        <v>22.671573063275059</v>
      </c>
      <c r="H333" s="28">
        <f t="shared" si="58"/>
        <v>-470038.76999999955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10915.24</v>
      </c>
      <c r="D334" s="26">
        <v>231360</v>
      </c>
      <c r="E334" s="26">
        <v>1368.05</v>
      </c>
      <c r="F334" s="27">
        <f t="shared" si="56"/>
        <v>12.533393677097344</v>
      </c>
      <c r="G334" s="27">
        <f t="shared" si="57"/>
        <v>0.59130791839557395</v>
      </c>
      <c r="H334" s="28">
        <f t="shared" si="58"/>
        <v>-9547.19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7385431.2999999998</v>
      </c>
      <c r="D335" s="18">
        <v>191958628</v>
      </c>
      <c r="E335" s="18">
        <v>14662188.949999999</v>
      </c>
      <c r="F335" s="19">
        <f t="shared" si="56"/>
        <v>198.5285402356935</v>
      </c>
      <c r="G335" s="19">
        <f t="shared" si="57"/>
        <v>7.6382026183266944</v>
      </c>
      <c r="H335" s="20">
        <f t="shared" si="58"/>
        <v>7276757.6499999994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7355567.6500000004</v>
      </c>
      <c r="D336" s="26">
        <v>52179407</v>
      </c>
      <c r="E336" s="26">
        <v>10841005.779999999</v>
      </c>
      <c r="F336" s="27">
        <f t="shared" si="56"/>
        <v>147.38503261539574</v>
      </c>
      <c r="G336" s="27">
        <f t="shared" si="57"/>
        <v>20.776406638733935</v>
      </c>
      <c r="H336" s="28">
        <f t="shared" si="58"/>
        <v>3485438.129999999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29863.65</v>
      </c>
      <c r="D337" s="26">
        <v>139779221</v>
      </c>
      <c r="E337" s="26">
        <v>3821183.17</v>
      </c>
      <c r="F337" s="27">
        <f t="shared" si="56"/>
        <v>12795.432473927332</v>
      </c>
      <c r="G337" s="27">
        <f t="shared" si="57"/>
        <v>2.7337276189284241</v>
      </c>
      <c r="H337" s="28">
        <f t="shared" si="58"/>
        <v>3791319.52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5560456.1200000001</v>
      </c>
      <c r="D338" s="18">
        <v>37330746</v>
      </c>
      <c r="E338" s="18">
        <v>6085775.0599999996</v>
      </c>
      <c r="F338" s="19">
        <f t="shared" si="56"/>
        <v>109.44740734686347</v>
      </c>
      <c r="G338" s="19">
        <f t="shared" si="57"/>
        <v>16.302313004942359</v>
      </c>
      <c r="H338" s="20">
        <f t="shared" si="58"/>
        <v>525318.93999999948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5560456.1200000001</v>
      </c>
      <c r="D339" s="26">
        <v>36580441</v>
      </c>
      <c r="E339" s="26">
        <v>6079563.0599999996</v>
      </c>
      <c r="F339" s="27">
        <f t="shared" si="56"/>
        <v>109.33568989300827</v>
      </c>
      <c r="G339" s="27">
        <f t="shared" si="57"/>
        <v>16.619709587426787</v>
      </c>
      <c r="H339" s="28">
        <f t="shared" si="58"/>
        <v>519106.93999999948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/>
      <c r="D340" s="26">
        <v>750305</v>
      </c>
      <c r="E340" s="26">
        <v>6212</v>
      </c>
      <c r="F340" s="27" t="str">
        <f t="shared" si="56"/>
        <v>x</v>
      </c>
      <c r="G340" s="27">
        <f t="shared" si="57"/>
        <v>0.82792997514344169</v>
      </c>
      <c r="H340" s="28">
        <f t="shared" si="58"/>
        <v>6212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4996352.42</v>
      </c>
      <c r="D341" s="18">
        <v>24887272</v>
      </c>
      <c r="E341" s="18">
        <v>4335463.0199999996</v>
      </c>
      <c r="F341" s="19">
        <f t="shared" si="56"/>
        <v>86.772562372611802</v>
      </c>
      <c r="G341" s="19">
        <f t="shared" si="57"/>
        <v>17.420402766522582</v>
      </c>
      <c r="H341" s="20">
        <f t="shared" si="58"/>
        <v>-660889.40000000037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4993953.42</v>
      </c>
      <c r="D342" s="26">
        <v>23587672</v>
      </c>
      <c r="E342" s="26">
        <v>4283912.7699999996</v>
      </c>
      <c r="F342" s="27">
        <f t="shared" si="56"/>
        <v>85.781992936570077</v>
      </c>
      <c r="G342" s="27">
        <f t="shared" si="57"/>
        <v>18.16165991285617</v>
      </c>
      <c r="H342" s="28">
        <f t="shared" si="58"/>
        <v>-710040.65000000037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2399</v>
      </c>
      <c r="D343" s="26">
        <v>1299600</v>
      </c>
      <c r="E343" s="26">
        <v>51550.25</v>
      </c>
      <c r="F343" s="27">
        <f t="shared" si="56"/>
        <v>2148.8224260108377</v>
      </c>
      <c r="G343" s="27">
        <f t="shared" si="57"/>
        <v>3.9666243459526012</v>
      </c>
      <c r="H343" s="28">
        <f t="shared" si="58"/>
        <v>49151.25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4949457.8099999996</v>
      </c>
      <c r="D344" s="18">
        <v>45802472</v>
      </c>
      <c r="E344" s="18">
        <v>5600766.04</v>
      </c>
      <c r="F344" s="19">
        <f t="shared" si="56"/>
        <v>113.15918338942261</v>
      </c>
      <c r="G344" s="19">
        <f t="shared" si="57"/>
        <v>12.228086815925568</v>
      </c>
      <c r="H344" s="20">
        <f t="shared" si="58"/>
        <v>651308.23000000045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4874964.0599999996</v>
      </c>
      <c r="D345" s="26">
        <v>43671472</v>
      </c>
      <c r="E345" s="26">
        <v>5598190.71</v>
      </c>
      <c r="F345" s="27">
        <f t="shared" si="56"/>
        <v>114.83552783361444</v>
      </c>
      <c r="G345" s="27">
        <f t="shared" si="57"/>
        <v>12.818873405503711</v>
      </c>
      <c r="H345" s="28">
        <f t="shared" si="58"/>
        <v>723226.65000000037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74493.75</v>
      </c>
      <c r="D346" s="26">
        <v>2131000</v>
      </c>
      <c r="E346" s="26">
        <v>2575.33</v>
      </c>
      <c r="F346" s="27">
        <f t="shared" si="56"/>
        <v>3.4571088178538467</v>
      </c>
      <c r="G346" s="27">
        <f t="shared" si="57"/>
        <v>0.12085077428437352</v>
      </c>
      <c r="H346" s="28">
        <f t="shared" si="58"/>
        <v>-71918.42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28623588.329999998</v>
      </c>
      <c r="D347" s="18">
        <v>354834155</v>
      </c>
      <c r="E347" s="18">
        <v>28121428.960000001</v>
      </c>
      <c r="F347" s="19">
        <f t="shared" si="56"/>
        <v>98.24564494077184</v>
      </c>
      <c r="G347" s="19">
        <f t="shared" si="57"/>
        <v>7.9252317071900817</v>
      </c>
      <c r="H347" s="20">
        <f t="shared" si="58"/>
        <v>-502159.36999999732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28609590.329999998</v>
      </c>
      <c r="D348" s="26">
        <v>353388917</v>
      </c>
      <c r="E348" s="26">
        <v>27662552.48</v>
      </c>
      <c r="F348" s="27">
        <f t="shared" si="56"/>
        <v>96.689788846759768</v>
      </c>
      <c r="G348" s="27">
        <f t="shared" si="57"/>
        <v>7.8277928789713567</v>
      </c>
      <c r="H348" s="28">
        <f t="shared" si="58"/>
        <v>-947037.84999999776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13998</v>
      </c>
      <c r="D349" s="26">
        <v>1445238</v>
      </c>
      <c r="E349" s="26">
        <v>458876.48</v>
      </c>
      <c r="F349" s="27">
        <f t="shared" si="56"/>
        <v>3278.1574510644377</v>
      </c>
      <c r="G349" s="27">
        <f t="shared" si="57"/>
        <v>31.750928220818992</v>
      </c>
      <c r="H349" s="28">
        <f t="shared" si="58"/>
        <v>444878.48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8915512.7899999991</v>
      </c>
      <c r="D350" s="18">
        <v>64737935</v>
      </c>
      <c r="E350" s="18">
        <v>8805282.5099999998</v>
      </c>
      <c r="F350" s="19">
        <f t="shared" ref="F350:F418" si="62">IF(C350=0,"x",E350/C350*100)</f>
        <v>98.763612563893815</v>
      </c>
      <c r="G350" s="19">
        <f t="shared" ref="G350:G418" si="63">IF(D350=0,"x",E350/D350*100)</f>
        <v>13.601426288929359</v>
      </c>
      <c r="H350" s="20">
        <f t="shared" ref="H350:H419" si="64">+E350-C350</f>
        <v>-110230.27999999933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8915512.7899999991</v>
      </c>
      <c r="D351" s="26">
        <v>63930560</v>
      </c>
      <c r="E351" s="26">
        <v>8658262.0099999998</v>
      </c>
      <c r="F351" s="27">
        <f t="shared" si="62"/>
        <v>97.114571129452671</v>
      </c>
      <c r="G351" s="27">
        <f t="shared" si="63"/>
        <v>13.543228793866344</v>
      </c>
      <c r="H351" s="28">
        <f t="shared" si="64"/>
        <v>-257250.77999999933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/>
      <c r="D352" s="26">
        <v>807375</v>
      </c>
      <c r="E352" s="26">
        <v>147020.5</v>
      </c>
      <c r="F352" s="27" t="str">
        <f t="shared" si="62"/>
        <v>x</v>
      </c>
      <c r="G352" s="27">
        <f t="shared" si="63"/>
        <v>18.209691902771326</v>
      </c>
      <c r="H352" s="28">
        <f t="shared" si="64"/>
        <v>147020.5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12817008706.33</v>
      </c>
      <c r="D353" s="18">
        <v>55783183648</v>
      </c>
      <c r="E353" s="18">
        <v>15296840537.1</v>
      </c>
      <c r="F353" s="19">
        <f t="shared" si="62"/>
        <v>119.3479764864736</v>
      </c>
      <c r="G353" s="19">
        <f t="shared" si="63"/>
        <v>27.421956827751693</v>
      </c>
      <c r="H353" s="20">
        <f t="shared" si="64"/>
        <v>2479831830.7700005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394677915.58999997</v>
      </c>
      <c r="D354" s="18">
        <v>1784464917</v>
      </c>
      <c r="E354" s="18">
        <v>425909938.14999998</v>
      </c>
      <c r="F354" s="19">
        <f t="shared" si="62"/>
        <v>107.91329368234641</v>
      </c>
      <c r="G354" s="19">
        <f t="shared" si="63"/>
        <v>23.867655457526709</v>
      </c>
      <c r="H354" s="20">
        <f t="shared" si="64"/>
        <v>31232022.560000002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394606209.83999997</v>
      </c>
      <c r="D355" s="26">
        <v>1771165917</v>
      </c>
      <c r="E355" s="26">
        <v>425595611.31999999</v>
      </c>
      <c r="F355" s="27">
        <f t="shared" si="62"/>
        <v>107.85324728989065</v>
      </c>
      <c r="G355" s="27">
        <f t="shared" si="63"/>
        <v>24.02912156535135</v>
      </c>
      <c r="H355" s="28">
        <f t="shared" si="64"/>
        <v>30989401.480000019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71705.75</v>
      </c>
      <c r="D356" s="26">
        <v>13299000</v>
      </c>
      <c r="E356" s="26">
        <v>314326.83</v>
      </c>
      <c r="F356" s="27">
        <f t="shared" si="62"/>
        <v>438.35651952597948</v>
      </c>
      <c r="G356" s="27">
        <f t="shared" si="63"/>
        <v>2.3635373336341079</v>
      </c>
      <c r="H356" s="28">
        <f t="shared" si="64"/>
        <v>242621.08000000002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10868943985.27</v>
      </c>
      <c r="D357" s="18">
        <v>44920083542</v>
      </c>
      <c r="E357" s="18">
        <v>11059950126.99</v>
      </c>
      <c r="F357" s="19">
        <f t="shared" si="62"/>
        <v>101.75735694266947</v>
      </c>
      <c r="G357" s="19">
        <f t="shared" si="63"/>
        <v>24.621392604154476</v>
      </c>
      <c r="H357" s="20">
        <f t="shared" si="64"/>
        <v>191006141.71999931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10861900938.530001</v>
      </c>
      <c r="D358" s="26">
        <v>44864426602</v>
      </c>
      <c r="E358" s="26">
        <v>11055232796.33</v>
      </c>
      <c r="F358" s="27">
        <f t="shared" si="62"/>
        <v>101.77990812928704</v>
      </c>
      <c r="G358" s="27">
        <f t="shared" si="63"/>
        <v>24.641422243959251</v>
      </c>
      <c r="H358" s="28">
        <f t="shared" si="64"/>
        <v>193331857.79999924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7043046.7400000002</v>
      </c>
      <c r="D359" s="26">
        <v>55656940</v>
      </c>
      <c r="E359" s="26">
        <v>4717330.66</v>
      </c>
      <c r="F359" s="27">
        <f t="shared" si="62"/>
        <v>66.978551103581069</v>
      </c>
      <c r="G359" s="27">
        <f t="shared" si="63"/>
        <v>8.4757276630731049</v>
      </c>
      <c r="H359" s="28">
        <f t="shared" si="64"/>
        <v>-2325716.08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651566082.59000003</v>
      </c>
      <c r="D360" s="18">
        <v>4856304000</v>
      </c>
      <c r="E360" s="18">
        <v>2733954126.6300001</v>
      </c>
      <c r="F360" s="19">
        <f t="shared" si="62"/>
        <v>419.59736697196206</v>
      </c>
      <c r="G360" s="19">
        <f t="shared" si="63"/>
        <v>56.297013667801686</v>
      </c>
      <c r="H360" s="20">
        <f t="shared" si="64"/>
        <v>2082388044.04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651388012.78999996</v>
      </c>
      <c r="D361" s="26">
        <v>4797621000</v>
      </c>
      <c r="E361" s="26">
        <v>2733591770.0599999</v>
      </c>
      <c r="F361" s="27">
        <f t="shared" si="62"/>
        <v>419.65644383776504</v>
      </c>
      <c r="G361" s="27">
        <f t="shared" si="63"/>
        <v>56.978068298016872</v>
      </c>
      <c r="H361" s="28">
        <f t="shared" si="64"/>
        <v>2082203757.27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178069.8</v>
      </c>
      <c r="D362" s="26">
        <v>58683000</v>
      </c>
      <c r="E362" s="26">
        <v>362356.57</v>
      </c>
      <c r="F362" s="27">
        <f t="shared" si="62"/>
        <v>203.49131071074379</v>
      </c>
      <c r="G362" s="27">
        <f t="shared" si="63"/>
        <v>0.61748133190191368</v>
      </c>
      <c r="H362" s="28">
        <f t="shared" si="64"/>
        <v>184286.77000000002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29445328.48</v>
      </c>
      <c r="D363" s="18">
        <v>233378000</v>
      </c>
      <c r="E363" s="18">
        <v>32116028.449999999</v>
      </c>
      <c r="F363" s="19">
        <f t="shared" si="62"/>
        <v>109.07002946770999</v>
      </c>
      <c r="G363" s="19">
        <f t="shared" si="63"/>
        <v>13.761377871950225</v>
      </c>
      <c r="H363" s="20">
        <f t="shared" si="64"/>
        <v>2670699.9699999988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29234644.629999999</v>
      </c>
      <c r="D364" s="26">
        <v>230608000</v>
      </c>
      <c r="E364" s="26">
        <v>31891028.449999999</v>
      </c>
      <c r="F364" s="27">
        <f t="shared" si="62"/>
        <v>109.08642418479776</v>
      </c>
      <c r="G364" s="27">
        <f t="shared" si="63"/>
        <v>13.829107598175257</v>
      </c>
      <c r="H364" s="28">
        <f t="shared" si="64"/>
        <v>2656383.8200000003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210683.85</v>
      </c>
      <c r="D365" s="26">
        <v>2770000</v>
      </c>
      <c r="E365" s="26">
        <v>225000</v>
      </c>
      <c r="F365" s="27">
        <f t="shared" si="62"/>
        <v>106.79508657165701</v>
      </c>
      <c r="G365" s="27">
        <f t="shared" si="63"/>
        <v>8.1227436823104693</v>
      </c>
      <c r="H365" s="28">
        <f t="shared" si="64"/>
        <v>14316.149999999994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13224806.58</v>
      </c>
      <c r="D366" s="18">
        <v>80884250</v>
      </c>
      <c r="E366" s="18">
        <v>15251319.83</v>
      </c>
      <c r="F366" s="19">
        <f t="shared" si="62"/>
        <v>115.32357571916943</v>
      </c>
      <c r="G366" s="19">
        <f t="shared" si="63"/>
        <v>18.855734991670197</v>
      </c>
      <c r="H366" s="20">
        <f t="shared" si="64"/>
        <v>2026513.25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12705044.08</v>
      </c>
      <c r="D367" s="26">
        <v>66934000</v>
      </c>
      <c r="E367" s="26">
        <v>15107205.449999999</v>
      </c>
      <c r="F367" s="27">
        <f t="shared" si="62"/>
        <v>118.90714707382581</v>
      </c>
      <c r="G367" s="27">
        <f t="shared" si="63"/>
        <v>22.57030126691965</v>
      </c>
      <c r="H367" s="28">
        <f t="shared" si="64"/>
        <v>2402161.3699999992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519762.5</v>
      </c>
      <c r="D368" s="26">
        <v>13950250</v>
      </c>
      <c r="E368" s="26">
        <v>144114.38</v>
      </c>
      <c r="F368" s="27">
        <f t="shared" si="62"/>
        <v>27.726967605396695</v>
      </c>
      <c r="G368" s="27">
        <f t="shared" si="63"/>
        <v>1.0330594792208025</v>
      </c>
      <c r="H368" s="28">
        <f t="shared" si="64"/>
        <v>-375648.12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15789740.390000001</v>
      </c>
      <c r="D369" s="18">
        <v>64870300</v>
      </c>
      <c r="E369" s="18">
        <v>1734214.15</v>
      </c>
      <c r="F369" s="19">
        <f t="shared" si="62"/>
        <v>10.98317076256882</v>
      </c>
      <c r="G369" s="19">
        <f t="shared" si="63"/>
        <v>2.6733561429498551</v>
      </c>
      <c r="H369" s="20">
        <f t="shared" si="64"/>
        <v>-14055526.24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15732485.390000001</v>
      </c>
      <c r="D370" s="26">
        <v>64681300</v>
      </c>
      <c r="E370" s="26">
        <v>1724668.9</v>
      </c>
      <c r="F370" s="27">
        <f t="shared" si="62"/>
        <v>10.962469420732765</v>
      </c>
      <c r="G370" s="27">
        <f t="shared" si="63"/>
        <v>2.6664103844542391</v>
      </c>
      <c r="H370" s="28">
        <f t="shared" si="64"/>
        <v>-14007816.49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57255</v>
      </c>
      <c r="D371" s="26">
        <v>189000</v>
      </c>
      <c r="E371" s="26">
        <v>9545.25</v>
      </c>
      <c r="F371" s="27">
        <f t="shared" si="62"/>
        <v>16.671469740634006</v>
      </c>
      <c r="G371" s="27">
        <f t="shared" si="63"/>
        <v>5.0503968253968257</v>
      </c>
      <c r="H371" s="28">
        <f t="shared" si="64"/>
        <v>-47709.75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840706630.11000001</v>
      </c>
      <c r="D372" s="18">
        <v>3820691394</v>
      </c>
      <c r="E372" s="18">
        <v>1025072303.98</v>
      </c>
      <c r="F372" s="27">
        <f t="shared" ref="F372:F374" si="65">IF(C372=0,"x",E372/C372*100)</f>
        <v>121.92984654419547</v>
      </c>
      <c r="G372" s="27">
        <f t="shared" ref="G372:G374" si="66">IF(D372=0,"x",E372/D372*100)</f>
        <v>26.82949755088228</v>
      </c>
      <c r="H372" s="28">
        <f t="shared" ref="H372:H374" si="67">+E372-C372</f>
        <v>184365673.87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834113325.70000005</v>
      </c>
      <c r="D373" s="26">
        <v>3672771098</v>
      </c>
      <c r="E373" s="26">
        <v>1017416995.04</v>
      </c>
      <c r="F373" s="27">
        <f t="shared" si="65"/>
        <v>121.97587110674306</v>
      </c>
      <c r="G373" s="27">
        <f t="shared" si="66"/>
        <v>27.701617331775246</v>
      </c>
      <c r="H373" s="28">
        <f t="shared" si="67"/>
        <v>183303669.33999991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6593304.4100000001</v>
      </c>
      <c r="D374" s="26">
        <v>147920296</v>
      </c>
      <c r="E374" s="26">
        <v>7655308.9400000004</v>
      </c>
      <c r="F374" s="27">
        <f t="shared" si="65"/>
        <v>116.10731833326653</v>
      </c>
      <c r="G374" s="27">
        <f t="shared" si="66"/>
        <v>5.1752931457086859</v>
      </c>
      <c r="H374" s="28">
        <f t="shared" si="67"/>
        <v>1062004.5300000003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864278.33</v>
      </c>
      <c r="D375" s="18">
        <v>7991325</v>
      </c>
      <c r="E375" s="18">
        <v>830455.8</v>
      </c>
      <c r="F375" s="19">
        <f t="shared" si="62"/>
        <v>96.086615986310804</v>
      </c>
      <c r="G375" s="19">
        <f t="shared" si="63"/>
        <v>10.391966288444031</v>
      </c>
      <c r="H375" s="20">
        <f t="shared" si="64"/>
        <v>-33822.529999999912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830369.78</v>
      </c>
      <c r="D376" s="26">
        <v>7808825</v>
      </c>
      <c r="E376" s="26">
        <v>767415.5</v>
      </c>
      <c r="F376" s="27">
        <f t="shared" si="62"/>
        <v>92.418524672224947</v>
      </c>
      <c r="G376" s="27">
        <f t="shared" si="63"/>
        <v>9.8275412754159568</v>
      </c>
      <c r="H376" s="28">
        <f t="shared" si="64"/>
        <v>-62954.280000000028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33908.550000000003</v>
      </c>
      <c r="D377" s="26">
        <v>182500</v>
      </c>
      <c r="E377" s="26">
        <v>63040.3</v>
      </c>
      <c r="F377" s="27">
        <f t="shared" si="62"/>
        <v>185.91269753498747</v>
      </c>
      <c r="G377" s="27">
        <f t="shared" si="63"/>
        <v>34.542630136986304</v>
      </c>
      <c r="H377" s="28">
        <f t="shared" si="64"/>
        <v>29131.75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979486.52</v>
      </c>
      <c r="D378" s="18">
        <v>6150000</v>
      </c>
      <c r="E378" s="18">
        <v>1117526.2</v>
      </c>
      <c r="F378" s="19">
        <f t="shared" si="62"/>
        <v>114.09306582391761</v>
      </c>
      <c r="G378" s="19">
        <f t="shared" si="63"/>
        <v>18.171157723577235</v>
      </c>
      <c r="H378" s="20">
        <f t="shared" si="64"/>
        <v>138039.67999999993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969438.62</v>
      </c>
      <c r="D379" s="26">
        <v>6130000</v>
      </c>
      <c r="E379" s="26">
        <v>1115304.03</v>
      </c>
      <c r="F379" s="27">
        <f t="shared" si="62"/>
        <v>115.04637910959232</v>
      </c>
      <c r="G379" s="27">
        <f t="shared" si="63"/>
        <v>18.194192985318107</v>
      </c>
      <c r="H379" s="28">
        <f t="shared" si="64"/>
        <v>145865.41000000003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10047.9</v>
      </c>
      <c r="D380" s="26">
        <v>20000</v>
      </c>
      <c r="E380" s="26">
        <v>2222.17</v>
      </c>
      <c r="F380" s="27">
        <f t="shared" si="62"/>
        <v>22.11576548333483</v>
      </c>
      <c r="G380" s="27">
        <f t="shared" si="63"/>
        <v>11.110849999999999</v>
      </c>
      <c r="H380" s="28">
        <f t="shared" si="64"/>
        <v>-7825.73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440992.17</v>
      </c>
      <c r="D381" s="18">
        <v>3847000</v>
      </c>
      <c r="E381" s="18">
        <v>497212.07</v>
      </c>
      <c r="F381" s="19">
        <f t="shared" si="62"/>
        <v>112.74850299496248</v>
      </c>
      <c r="G381" s="19">
        <f t="shared" si="63"/>
        <v>12.924670392513645</v>
      </c>
      <c r="H381" s="20">
        <f t="shared" si="64"/>
        <v>56219.900000000023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436842.17</v>
      </c>
      <c r="D382" s="26">
        <v>3507000</v>
      </c>
      <c r="E382" s="26">
        <v>491010.82</v>
      </c>
      <c r="F382" s="27">
        <f t="shared" si="62"/>
        <v>112.4000505720407</v>
      </c>
      <c r="G382" s="27">
        <f t="shared" si="63"/>
        <v>14.000878813800972</v>
      </c>
      <c r="H382" s="28">
        <f t="shared" si="64"/>
        <v>54168.650000000023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4150</v>
      </c>
      <c r="D383" s="26">
        <v>340000</v>
      </c>
      <c r="E383" s="26">
        <v>6201.25</v>
      </c>
      <c r="F383" s="27">
        <f t="shared" si="62"/>
        <v>149.42771084337349</v>
      </c>
      <c r="G383" s="27">
        <f t="shared" si="63"/>
        <v>1.8238970588235295</v>
      </c>
      <c r="H383" s="28">
        <f t="shared" si="64"/>
        <v>2051.25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369460.3</v>
      </c>
      <c r="D384" s="18">
        <v>4518920</v>
      </c>
      <c r="E384" s="18">
        <v>407284.85</v>
      </c>
      <c r="F384" s="19">
        <f t="shared" si="62"/>
        <v>110.23778468214311</v>
      </c>
      <c r="G384" s="19">
        <f t="shared" si="63"/>
        <v>9.0128802899807923</v>
      </c>
      <c r="H384" s="20">
        <f t="shared" si="64"/>
        <v>37824.549999999988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369460.3</v>
      </c>
      <c r="D385" s="26">
        <v>4404420</v>
      </c>
      <c r="E385" s="26">
        <v>402025.81</v>
      </c>
      <c r="F385" s="27">
        <f t="shared" si="62"/>
        <v>108.81434622339667</v>
      </c>
      <c r="G385" s="27">
        <f t="shared" si="63"/>
        <v>9.1277809564028871</v>
      </c>
      <c r="H385" s="28">
        <f t="shared" si="64"/>
        <v>32565.510000000009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114500</v>
      </c>
      <c r="E386" s="26">
        <v>5259.04</v>
      </c>
      <c r="F386" s="27" t="str">
        <f t="shared" si="62"/>
        <v>x</v>
      </c>
      <c r="G386" s="27">
        <f t="shared" si="63"/>
        <v>4.5930480349344975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98894869.819999993</v>
      </c>
      <c r="D387" s="18">
        <v>685562166</v>
      </c>
      <c r="E387" s="18">
        <v>99461786.450000003</v>
      </c>
      <c r="F387" s="19">
        <f t="shared" si="62"/>
        <v>100.57325180874585</v>
      </c>
      <c r="G387" s="19">
        <f t="shared" si="63"/>
        <v>14.508062343977132</v>
      </c>
      <c r="H387" s="20">
        <f t="shared" si="64"/>
        <v>566916.63000001013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98894869.819999993</v>
      </c>
      <c r="D388" s="18">
        <v>685562166</v>
      </c>
      <c r="E388" s="18">
        <v>99461786.450000003</v>
      </c>
      <c r="F388" s="19">
        <f t="shared" si="62"/>
        <v>100.57325180874585</v>
      </c>
      <c r="G388" s="19">
        <f t="shared" si="63"/>
        <v>14.508062343977132</v>
      </c>
      <c r="H388" s="20">
        <f t="shared" si="64"/>
        <v>566916.63000001013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98787495.090000004</v>
      </c>
      <c r="D389" s="26">
        <v>671343176</v>
      </c>
      <c r="E389" s="26">
        <v>99050638.739999995</v>
      </c>
      <c r="F389" s="27">
        <f t="shared" si="62"/>
        <v>100.26637344105167</v>
      </c>
      <c r="G389" s="27">
        <f t="shared" si="63"/>
        <v>14.754099286472824</v>
      </c>
      <c r="H389" s="28">
        <f t="shared" si="64"/>
        <v>263143.64999999106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107374.73</v>
      </c>
      <c r="D390" s="26">
        <v>14218990</v>
      </c>
      <c r="E390" s="26">
        <v>411147.71</v>
      </c>
      <c r="F390" s="27">
        <f t="shared" si="62"/>
        <v>382.9091910172906</v>
      </c>
      <c r="G390" s="27">
        <f t="shared" si="63"/>
        <v>2.8915394834654222</v>
      </c>
      <c r="H390" s="28">
        <f t="shared" si="64"/>
        <v>303772.98000000004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10566863.960000001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-10566863.960000001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10566863.960000001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-10566863.960000001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10485900.859999999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-10485900.859999999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80963.100000000006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-80963.100000000006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3388120711.3499999</v>
      </c>
      <c r="D395" s="18">
        <v>13977096849</v>
      </c>
      <c r="E395" s="18">
        <v>3113160518.9899998</v>
      </c>
      <c r="F395" s="19">
        <f t="shared" si="62"/>
        <v>91.884580987952987</v>
      </c>
      <c r="G395" s="19">
        <f t="shared" si="63"/>
        <v>22.273298615747468</v>
      </c>
      <c r="H395" s="20">
        <f t="shared" si="64"/>
        <v>-274960192.36000013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1147668896.8900001</v>
      </c>
      <c r="D396" s="18">
        <v>3770989918</v>
      </c>
      <c r="E396" s="18">
        <v>800382358.09000003</v>
      </c>
      <c r="F396" s="19">
        <f t="shared" si="62"/>
        <v>69.739831780656317</v>
      </c>
      <c r="G396" s="19">
        <f t="shared" si="63"/>
        <v>21.22472813490031</v>
      </c>
      <c r="H396" s="20">
        <f t="shared" si="64"/>
        <v>-347286538.80000007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1139314771.5899999</v>
      </c>
      <c r="D397" s="26">
        <v>3699845779</v>
      </c>
      <c r="E397" s="26">
        <v>799488601.20000005</v>
      </c>
      <c r="F397" s="27">
        <f t="shared" si="62"/>
        <v>70.172758322465469</v>
      </c>
      <c r="G397" s="27">
        <f t="shared" si="63"/>
        <v>21.60870071227907</v>
      </c>
      <c r="H397" s="28">
        <f t="shared" si="64"/>
        <v>-339826170.38999987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8354125.2999999998</v>
      </c>
      <c r="D398" s="26">
        <v>71144139</v>
      </c>
      <c r="E398" s="26">
        <v>893756.89</v>
      </c>
      <c r="F398" s="27">
        <f t="shared" si="62"/>
        <v>10.698389812276337</v>
      </c>
      <c r="G398" s="27">
        <f t="shared" si="63"/>
        <v>1.2562621497183344</v>
      </c>
      <c r="H398" s="28">
        <f t="shared" si="64"/>
        <v>-7460368.4100000001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9812359.0700000003</v>
      </c>
      <c r="D399" s="18">
        <v>65272253</v>
      </c>
      <c r="E399" s="18">
        <v>10666695.880000001</v>
      </c>
      <c r="F399" s="19">
        <f t="shared" si="62"/>
        <v>108.70674222075732</v>
      </c>
      <c r="G399" s="19">
        <f t="shared" si="63"/>
        <v>16.341853375277243</v>
      </c>
      <c r="H399" s="20">
        <f t="shared" si="64"/>
        <v>854336.81000000052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9568177.0700000003</v>
      </c>
      <c r="D400" s="26">
        <v>38667253</v>
      </c>
      <c r="E400" s="26">
        <v>10587938.289999999</v>
      </c>
      <c r="F400" s="27">
        <f t="shared" si="62"/>
        <v>110.65784226754489</v>
      </c>
      <c r="G400" s="27">
        <f t="shared" si="63"/>
        <v>27.38218380809208</v>
      </c>
      <c r="H400" s="28">
        <f t="shared" si="64"/>
        <v>1019761.2199999988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244182</v>
      </c>
      <c r="D401" s="26">
        <v>26605000</v>
      </c>
      <c r="E401" s="26">
        <v>78757.59</v>
      </c>
      <c r="F401" s="27">
        <f t="shared" si="62"/>
        <v>32.253642774651695</v>
      </c>
      <c r="G401" s="27">
        <f t="shared" si="63"/>
        <v>0.29602552151851158</v>
      </c>
      <c r="H401" s="28">
        <f t="shared" si="64"/>
        <v>-165424.41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64402946.5</v>
      </c>
      <c r="D402" s="18">
        <v>214066949</v>
      </c>
      <c r="E402" s="18">
        <v>73729528.560000002</v>
      </c>
      <c r="F402" s="19">
        <f t="shared" si="62"/>
        <v>114.48160770097687</v>
      </c>
      <c r="G402" s="19">
        <f t="shared" si="63"/>
        <v>34.442275607898729</v>
      </c>
      <c r="H402" s="20">
        <f t="shared" si="64"/>
        <v>9326582.0600000024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63949206.579999998</v>
      </c>
      <c r="D403" s="26">
        <v>201628569</v>
      </c>
      <c r="E403" s="26">
        <v>72567207.219999999</v>
      </c>
      <c r="F403" s="27">
        <f t="shared" si="62"/>
        <v>113.47632144461237</v>
      </c>
      <c r="G403" s="27">
        <f t="shared" si="63"/>
        <v>35.990538235680283</v>
      </c>
      <c r="H403" s="28">
        <f t="shared" si="64"/>
        <v>8618000.6400000006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453739.92</v>
      </c>
      <c r="D404" s="26">
        <v>12438380</v>
      </c>
      <c r="E404" s="26">
        <v>1162321.3400000001</v>
      </c>
      <c r="F404" s="27">
        <f t="shared" si="62"/>
        <v>256.16466366900232</v>
      </c>
      <c r="G404" s="27">
        <f t="shared" si="63"/>
        <v>9.3446360378119984</v>
      </c>
      <c r="H404" s="28">
        <f t="shared" si="64"/>
        <v>708581.42000000016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44956859</v>
      </c>
      <c r="D405" s="18">
        <v>192328807</v>
      </c>
      <c r="E405" s="18">
        <v>40291881</v>
      </c>
      <c r="F405" s="19">
        <f t="shared" si="62"/>
        <v>89.62343432400381</v>
      </c>
      <c r="G405" s="19">
        <f t="shared" si="63"/>
        <v>20.949477942740007</v>
      </c>
      <c r="H405" s="20">
        <f t="shared" si="64"/>
        <v>-4664978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44182169</v>
      </c>
      <c r="D406" s="26">
        <v>178633309</v>
      </c>
      <c r="E406" s="26">
        <v>39770491</v>
      </c>
      <c r="F406" s="27">
        <f t="shared" si="62"/>
        <v>90.014799861908088</v>
      </c>
      <c r="G406" s="27">
        <f t="shared" si="63"/>
        <v>22.263759890379685</v>
      </c>
      <c r="H406" s="28">
        <f t="shared" si="64"/>
        <v>-4411678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774690</v>
      </c>
      <c r="D407" s="26">
        <v>13695498</v>
      </c>
      <c r="E407" s="26">
        <v>521390</v>
      </c>
      <c r="F407" s="27">
        <f t="shared" si="62"/>
        <v>67.303050252359014</v>
      </c>
      <c r="G407" s="27">
        <f t="shared" si="63"/>
        <v>3.807017459314002</v>
      </c>
      <c r="H407" s="28">
        <f t="shared" si="64"/>
        <v>-253300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253618237.13</v>
      </c>
      <c r="D408" s="18">
        <v>1332217944</v>
      </c>
      <c r="E408" s="18">
        <v>305780588.22000003</v>
      </c>
      <c r="F408" s="19">
        <f t="shared" si="62"/>
        <v>120.56727137617575</v>
      </c>
      <c r="G408" s="19">
        <f t="shared" si="63"/>
        <v>22.952745051751084</v>
      </c>
      <c r="H408" s="20">
        <f t="shared" si="64"/>
        <v>52162351.090000033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240748968.69</v>
      </c>
      <c r="D409" s="26">
        <v>988849449</v>
      </c>
      <c r="E409" s="26">
        <v>249330994.84</v>
      </c>
      <c r="F409" s="27">
        <f t="shared" si="62"/>
        <v>103.56471979784496</v>
      </c>
      <c r="G409" s="27">
        <f t="shared" si="63"/>
        <v>25.214252290087487</v>
      </c>
      <c r="H409" s="28">
        <f t="shared" si="64"/>
        <v>8582026.150000006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12869268.439999999</v>
      </c>
      <c r="D410" s="26">
        <v>343368495</v>
      </c>
      <c r="E410" s="26">
        <v>56449593.380000003</v>
      </c>
      <c r="F410" s="27">
        <f t="shared" si="62"/>
        <v>438.63871239599382</v>
      </c>
      <c r="G410" s="27">
        <f t="shared" si="63"/>
        <v>16.439945481894021</v>
      </c>
      <c r="H410" s="28">
        <f t="shared" si="64"/>
        <v>43580324.940000005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91501602.019999996</v>
      </c>
      <c r="D411" s="18">
        <v>416998543</v>
      </c>
      <c r="E411" s="18">
        <v>98623634.310000002</v>
      </c>
      <c r="F411" s="19">
        <f t="shared" si="62"/>
        <v>107.78350557014653</v>
      </c>
      <c r="G411" s="19">
        <f t="shared" si="63"/>
        <v>23.650834269221896</v>
      </c>
      <c r="H411" s="20">
        <f t="shared" si="64"/>
        <v>7122032.2900000066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90085019.400000006</v>
      </c>
      <c r="D412" s="26">
        <v>401732072</v>
      </c>
      <c r="E412" s="26">
        <v>97195065.329999998</v>
      </c>
      <c r="F412" s="27">
        <f t="shared" si="62"/>
        <v>107.89259521433814</v>
      </c>
      <c r="G412" s="27">
        <f t="shared" si="63"/>
        <v>24.194001949139874</v>
      </c>
      <c r="H412" s="28">
        <f t="shared" si="64"/>
        <v>7110045.9299999923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1416582.62</v>
      </c>
      <c r="D413" s="26">
        <v>15266471</v>
      </c>
      <c r="E413" s="26">
        <v>1428568.98</v>
      </c>
      <c r="F413" s="27">
        <f t="shared" si="62"/>
        <v>100.84614619936534</v>
      </c>
      <c r="G413" s="27">
        <f t="shared" si="63"/>
        <v>9.3575586656536416</v>
      </c>
      <c r="H413" s="28">
        <f t="shared" si="64"/>
        <v>11986.35999999987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308871359.33999997</v>
      </c>
      <c r="D414" s="18">
        <v>1471231167</v>
      </c>
      <c r="E414" s="18">
        <v>329876659.01999998</v>
      </c>
      <c r="F414" s="19">
        <f t="shared" si="62"/>
        <v>106.80066281473439</v>
      </c>
      <c r="G414" s="19">
        <f t="shared" si="63"/>
        <v>22.421810142362215</v>
      </c>
      <c r="H414" s="20">
        <f t="shared" si="64"/>
        <v>21005299.680000007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299542371.18000001</v>
      </c>
      <c r="D415" s="26">
        <v>1398725733</v>
      </c>
      <c r="E415" s="26">
        <v>288413520.5</v>
      </c>
      <c r="F415" s="27">
        <f t="shared" si="62"/>
        <v>96.284715702770313</v>
      </c>
      <c r="G415" s="27">
        <f t="shared" si="63"/>
        <v>20.619733640090253</v>
      </c>
      <c r="H415" s="28">
        <f t="shared" si="64"/>
        <v>-11128850.680000007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9328988.1600000001</v>
      </c>
      <c r="D416" s="26">
        <v>72505434</v>
      </c>
      <c r="E416" s="26">
        <v>41463138.520000003</v>
      </c>
      <c r="F416" s="27">
        <f t="shared" si="62"/>
        <v>444.45483056546192</v>
      </c>
      <c r="G416" s="27">
        <f t="shared" si="63"/>
        <v>57.186249681644554</v>
      </c>
      <c r="H416" s="28">
        <f t="shared" si="64"/>
        <v>32134150.360000003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231974151.59999999</v>
      </c>
      <c r="D417" s="18">
        <v>1000375319</v>
      </c>
      <c r="E417" s="18">
        <v>231053707.41</v>
      </c>
      <c r="F417" s="19">
        <f t="shared" si="62"/>
        <v>99.603212606382471</v>
      </c>
      <c r="G417" s="19">
        <f t="shared" si="63"/>
        <v>23.096702109860829</v>
      </c>
      <c r="H417" s="20">
        <f t="shared" si="64"/>
        <v>-920444.18999999762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228541664.28</v>
      </c>
      <c r="D418" s="26">
        <v>898677343</v>
      </c>
      <c r="E418" s="26">
        <v>226873535.46000001</v>
      </c>
      <c r="F418" s="27">
        <f t="shared" si="62"/>
        <v>99.2700985943831</v>
      </c>
      <c r="G418" s="27">
        <f t="shared" si="63"/>
        <v>25.245271534568996</v>
      </c>
      <c r="H418" s="28">
        <f t="shared" si="64"/>
        <v>-1668128.8199999928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3432487.32</v>
      </c>
      <c r="D419" s="26">
        <v>101697976</v>
      </c>
      <c r="E419" s="26">
        <v>4180171.95</v>
      </c>
      <c r="F419" s="27">
        <f t="shared" ref="F419:F477" si="71">IF(C419=0,"x",E419/C419*100)</f>
        <v>121.78258971689371</v>
      </c>
      <c r="G419" s="27">
        <f t="shared" ref="G419:G477" si="72">IF(D419=0,"x",E419/D419*100)</f>
        <v>4.1103787060619572</v>
      </c>
      <c r="H419" s="28">
        <f t="shared" si="64"/>
        <v>747684.63000000035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305202006.04000002</v>
      </c>
      <c r="D420" s="18">
        <v>1275248934</v>
      </c>
      <c r="E420" s="18">
        <v>298989730.97000003</v>
      </c>
      <c r="F420" s="19">
        <f t="shared" si="71"/>
        <v>97.964536619334723</v>
      </c>
      <c r="G420" s="19">
        <f t="shared" si="72"/>
        <v>23.445597404435865</v>
      </c>
      <c r="H420" s="20">
        <f t="shared" ref="H420:H478" si="73">+E420-C420</f>
        <v>-6212275.0699999928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304165169.18000001</v>
      </c>
      <c r="D421" s="26">
        <v>1222048866</v>
      </c>
      <c r="E421" s="26">
        <v>295413547.69999999</v>
      </c>
      <c r="F421" s="27">
        <f t="shared" si="71"/>
        <v>97.122740416467295</v>
      </c>
      <c r="G421" s="27">
        <f t="shared" si="72"/>
        <v>24.173628069959683</v>
      </c>
      <c r="H421" s="28">
        <f t="shared" si="73"/>
        <v>-8751621.4800000191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1036836.86</v>
      </c>
      <c r="D422" s="26">
        <v>53200068</v>
      </c>
      <c r="E422" s="26">
        <v>3576183.27</v>
      </c>
      <c r="F422" s="27">
        <f t="shared" si="71"/>
        <v>344.91282167572632</v>
      </c>
      <c r="G422" s="27">
        <f t="shared" si="72"/>
        <v>6.7221404115498498</v>
      </c>
      <c r="H422" s="28">
        <f t="shared" si="73"/>
        <v>2539346.41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14729898.310000001</v>
      </c>
      <c r="D423" s="18">
        <v>62316000</v>
      </c>
      <c r="E423" s="18">
        <v>14948105.02</v>
      </c>
      <c r="F423" s="19">
        <f t="shared" si="71"/>
        <v>101.48138639797575</v>
      </c>
      <c r="G423" s="19">
        <f t="shared" si="72"/>
        <v>23.987587489569293</v>
      </c>
      <c r="H423" s="20">
        <f t="shared" si="73"/>
        <v>218206.70999999903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14266004.99</v>
      </c>
      <c r="D424" s="26">
        <v>60416000</v>
      </c>
      <c r="E424" s="26">
        <v>14668992.74</v>
      </c>
      <c r="F424" s="27">
        <f t="shared" si="71"/>
        <v>102.82481150316771</v>
      </c>
      <c r="G424" s="27">
        <f t="shared" si="72"/>
        <v>24.279980038400424</v>
      </c>
      <c r="H424" s="28">
        <f t="shared" si="73"/>
        <v>402987.75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463893.32</v>
      </c>
      <c r="D425" s="26">
        <v>1900000</v>
      </c>
      <c r="E425" s="26">
        <v>279112.28000000003</v>
      </c>
      <c r="F425" s="27">
        <f t="shared" si="71"/>
        <v>60.167341922492014</v>
      </c>
      <c r="G425" s="27">
        <f t="shared" si="72"/>
        <v>14.69012</v>
      </c>
      <c r="H425" s="28">
        <f t="shared" si="73"/>
        <v>-184781.03999999998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59097759.729999997</v>
      </c>
      <c r="D426" s="18">
        <v>258765304</v>
      </c>
      <c r="E426" s="18">
        <v>79056596.829999998</v>
      </c>
      <c r="F426" s="19">
        <f t="shared" si="71"/>
        <v>133.77257816740595</v>
      </c>
      <c r="G426" s="19">
        <f t="shared" si="72"/>
        <v>30.551467143369422</v>
      </c>
      <c r="H426" s="20">
        <f t="shared" si="73"/>
        <v>19958837.100000001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58925399.43</v>
      </c>
      <c r="D427" s="26">
        <v>235196503</v>
      </c>
      <c r="E427" s="26">
        <v>77579435.780000001</v>
      </c>
      <c r="F427" s="27">
        <f t="shared" si="71"/>
        <v>131.65703844258186</v>
      </c>
      <c r="G427" s="27">
        <f t="shared" si="72"/>
        <v>32.984944414756029</v>
      </c>
      <c r="H427" s="28">
        <f t="shared" si="73"/>
        <v>18654036.350000001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172360.3</v>
      </c>
      <c r="D428" s="26">
        <v>23568801</v>
      </c>
      <c r="E428" s="26">
        <v>1477161.05</v>
      </c>
      <c r="F428" s="27">
        <f t="shared" si="71"/>
        <v>857.01930781044132</v>
      </c>
      <c r="G428" s="27">
        <f t="shared" si="72"/>
        <v>6.2674424973930583</v>
      </c>
      <c r="H428" s="28">
        <f t="shared" si="73"/>
        <v>1304800.75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172947309.5</v>
      </c>
      <c r="D429" s="18">
        <v>676944132</v>
      </c>
      <c r="E429" s="18">
        <v>122103641.34</v>
      </c>
      <c r="F429" s="19">
        <f t="shared" si="71"/>
        <v>70.601642600285729</v>
      </c>
      <c r="G429" s="19">
        <f t="shared" si="72"/>
        <v>18.037476885906443</v>
      </c>
      <c r="H429" s="20">
        <f t="shared" si="73"/>
        <v>-50843668.159999996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166540131</v>
      </c>
      <c r="D430" s="26">
        <v>653759932</v>
      </c>
      <c r="E430" s="26">
        <v>122037555.98</v>
      </c>
      <c r="F430" s="27">
        <f t="shared" si="71"/>
        <v>73.278167398583349</v>
      </c>
      <c r="G430" s="27">
        <f t="shared" si="72"/>
        <v>18.667028982131011</v>
      </c>
      <c r="H430" s="28">
        <f t="shared" si="73"/>
        <v>-44502575.019999996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6407178.5</v>
      </c>
      <c r="D431" s="26">
        <v>23184200</v>
      </c>
      <c r="E431" s="26">
        <v>66085.36</v>
      </c>
      <c r="F431" s="27">
        <f t="shared" si="71"/>
        <v>1.0314268597324079</v>
      </c>
      <c r="G431" s="27">
        <f t="shared" si="72"/>
        <v>0.28504481500332124</v>
      </c>
      <c r="H431" s="28">
        <f t="shared" si="73"/>
        <v>-6341093.1399999997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183712761</v>
      </c>
      <c r="E432" s="18">
        <v>40378547.07</v>
      </c>
      <c r="F432" s="27" t="str">
        <f t="shared" ref="F432:F434" si="74">IF(C432=0,"x",E432/C432*100)</f>
        <v>x</v>
      </c>
      <c r="G432" s="27">
        <f t="shared" ref="G432:G434" si="75">IF(D432=0,"x",E432/D432*100)</f>
        <v>21.979173820157218</v>
      </c>
      <c r="H432" s="28">
        <f t="shared" ref="H432:H434" si="76">+E432-C432</f>
        <v>40378547.07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175870384</v>
      </c>
      <c r="E433" s="26">
        <v>37310570.740000002</v>
      </c>
      <c r="F433" s="27" t="str">
        <f t="shared" si="74"/>
        <v>x</v>
      </c>
      <c r="G433" s="27">
        <f t="shared" si="75"/>
        <v>21.21481166493615</v>
      </c>
      <c r="H433" s="28">
        <f t="shared" si="76"/>
        <v>37310570.740000002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7842377</v>
      </c>
      <c r="E434" s="26">
        <v>3067976.33</v>
      </c>
      <c r="F434" s="27" t="str">
        <f t="shared" si="74"/>
        <v>x</v>
      </c>
      <c r="G434" s="27">
        <f t="shared" si="75"/>
        <v>39.120490254421583</v>
      </c>
      <c r="H434" s="28">
        <f t="shared" si="76"/>
        <v>3067976.33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623157949.34000003</v>
      </c>
      <c r="D435" s="18">
        <v>2830370000</v>
      </c>
      <c r="E435" s="18">
        <v>614934913.29999995</v>
      </c>
      <c r="F435" s="19">
        <f t="shared" si="71"/>
        <v>98.680425075422804</v>
      </c>
      <c r="G435" s="19">
        <f t="shared" si="72"/>
        <v>21.726308337779159</v>
      </c>
      <c r="H435" s="20">
        <f t="shared" si="73"/>
        <v>-8223036.0400000811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610112855.39999998</v>
      </c>
      <c r="D436" s="26">
        <v>2742150000</v>
      </c>
      <c r="E436" s="26">
        <v>603735785.85000002</v>
      </c>
      <c r="F436" s="27">
        <f t="shared" si="71"/>
        <v>98.954772138702268</v>
      </c>
      <c r="G436" s="27">
        <f t="shared" si="72"/>
        <v>22.016876751818828</v>
      </c>
      <c r="H436" s="28">
        <f t="shared" si="73"/>
        <v>-6377069.5499999523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13045093.939999999</v>
      </c>
      <c r="D437" s="26">
        <v>88220000</v>
      </c>
      <c r="E437" s="26">
        <v>11199127.449999999</v>
      </c>
      <c r="F437" s="27">
        <f t="shared" si="71"/>
        <v>85.849343067283428</v>
      </c>
      <c r="G437" s="27">
        <f t="shared" si="72"/>
        <v>12.694544831104057</v>
      </c>
      <c r="H437" s="28">
        <f t="shared" si="73"/>
        <v>-1845966.4900000002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4715572.67</v>
      </c>
      <c r="D438" s="18">
        <v>19408599</v>
      </c>
      <c r="E438" s="18">
        <v>4293658.24</v>
      </c>
      <c r="F438" s="19">
        <f t="shared" si="71"/>
        <v>91.052742486948048</v>
      </c>
      <c r="G438" s="19">
        <f t="shared" si="72"/>
        <v>22.12245324868632</v>
      </c>
      <c r="H438" s="20">
        <f t="shared" si="73"/>
        <v>-421914.4299999997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4117182.67</v>
      </c>
      <c r="D439" s="26">
        <v>18868599</v>
      </c>
      <c r="E439" s="26">
        <v>4229701.99</v>
      </c>
      <c r="F439" s="27">
        <f t="shared" si="71"/>
        <v>102.73292027628204</v>
      </c>
      <c r="G439" s="27">
        <f t="shared" si="72"/>
        <v>22.416619220112739</v>
      </c>
      <c r="H439" s="28">
        <f t="shared" si="73"/>
        <v>112519.3200000003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598390</v>
      </c>
      <c r="D440" s="26">
        <v>540000</v>
      </c>
      <c r="E440" s="26">
        <v>63956.25</v>
      </c>
      <c r="F440" s="27">
        <f t="shared" si="71"/>
        <v>10.68805461321212</v>
      </c>
      <c r="G440" s="27">
        <f t="shared" si="72"/>
        <v>11.84375</v>
      </c>
      <c r="H440" s="28">
        <f t="shared" si="73"/>
        <v>-534433.75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1941818.73</v>
      </c>
      <c r="D441" s="18">
        <v>15664682</v>
      </c>
      <c r="E441" s="18">
        <v>1847637.61</v>
      </c>
      <c r="F441" s="19">
        <f t="shared" si="71"/>
        <v>95.149850058352257</v>
      </c>
      <c r="G441" s="19">
        <f t="shared" si="72"/>
        <v>11.794925744423027</v>
      </c>
      <c r="H441" s="20">
        <f t="shared" si="73"/>
        <v>-94181.119999999879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1941818.73</v>
      </c>
      <c r="D442" s="26">
        <v>11856632</v>
      </c>
      <c r="E442" s="26">
        <v>1836800.91</v>
      </c>
      <c r="F442" s="27">
        <f t="shared" si="71"/>
        <v>94.591780459342871</v>
      </c>
      <c r="G442" s="27">
        <f t="shared" si="72"/>
        <v>15.491759464239085</v>
      </c>
      <c r="H442" s="28">
        <f t="shared" si="73"/>
        <v>-105017.82000000007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/>
      <c r="D443" s="26">
        <v>3808050</v>
      </c>
      <c r="E443" s="26">
        <v>10836.7</v>
      </c>
      <c r="F443" s="27" t="str">
        <f t="shared" si="71"/>
        <v>x</v>
      </c>
      <c r="G443" s="27">
        <f t="shared" si="72"/>
        <v>0.28457346936095901</v>
      </c>
      <c r="H443" s="28">
        <f t="shared" si="73"/>
        <v>10836.7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53521985.479999997</v>
      </c>
      <c r="D444" s="18">
        <v>191185537</v>
      </c>
      <c r="E444" s="18">
        <v>46202636.119999997</v>
      </c>
      <c r="F444" s="19">
        <f t="shared" si="71"/>
        <v>86.3245929792065</v>
      </c>
      <c r="G444" s="19">
        <f t="shared" si="72"/>
        <v>24.166386665535271</v>
      </c>
      <c r="H444" s="20">
        <f t="shared" si="73"/>
        <v>-7319349.3599999994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44453588.729999997</v>
      </c>
      <c r="D445" s="26">
        <v>180430387</v>
      </c>
      <c r="E445" s="26">
        <v>43371621.5</v>
      </c>
      <c r="F445" s="27">
        <f>IF(C445=0,"x",E445/C445*100)</f>
        <v>97.566074503969531</v>
      </c>
      <c r="G445" s="27">
        <f t="shared" si="72"/>
        <v>24.037869796288806</v>
      </c>
      <c r="H445" s="28">
        <f t="shared" si="73"/>
        <v>-1081967.2299999967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9068396.75</v>
      </c>
      <c r="D446" s="26">
        <v>10755150</v>
      </c>
      <c r="E446" s="26">
        <v>2831014.62</v>
      </c>
      <c r="F446" s="27">
        <f t="shared" ref="F446:F447" si="77">IF(C446=0,"x",E446/C446*100)</f>
        <v>31.218468909622864</v>
      </c>
      <c r="G446" s="27">
        <f t="shared" si="72"/>
        <v>26.322409450356343</v>
      </c>
      <c r="H446" s="28">
        <f t="shared" si="73"/>
        <v>-6237382.1299999999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13194637.68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-13194637.68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12997760.630000001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-12997760.630000001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12978725.630000001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-12978725.630000001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19035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-19035</v>
      </c>
      <c r="J450" s="39"/>
    </row>
    <row r="451" spans="1:10" ht="12.75" customHeight="1" x14ac:dyDescent="0.25">
      <c r="A451" s="22" t="s">
        <v>450</v>
      </c>
      <c r="B451" s="29" t="s">
        <v>451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18005329.98</v>
      </c>
      <c r="D453" s="30">
        <v>80183586</v>
      </c>
      <c r="E453" s="30">
        <v>18274908.699999999</v>
      </c>
      <c r="F453" s="27">
        <f t="shared" si="81"/>
        <v>101.49721621486216</v>
      </c>
      <c r="G453" s="27">
        <f t="shared" si="82"/>
        <v>22.791333752521371</v>
      </c>
      <c r="H453" s="28">
        <f t="shared" si="83"/>
        <v>269578.71999999881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18005329.98</v>
      </c>
      <c r="D454" s="18">
        <v>80183586</v>
      </c>
      <c r="E454" s="18">
        <v>18274908.699999999</v>
      </c>
      <c r="F454" s="19">
        <f t="shared" si="71"/>
        <v>101.49721621486216</v>
      </c>
      <c r="G454" s="19">
        <f t="shared" si="72"/>
        <v>22.791333752521371</v>
      </c>
      <c r="H454" s="20">
        <f t="shared" si="73"/>
        <v>269578.71999999881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17931817.559999999</v>
      </c>
      <c r="D455" s="26">
        <v>75747966</v>
      </c>
      <c r="E455" s="26">
        <v>17731254.91</v>
      </c>
      <c r="F455" s="27">
        <f t="shared" si="71"/>
        <v>98.881526374396159</v>
      </c>
      <c r="G455" s="27">
        <f t="shared" si="72"/>
        <v>23.408225786551153</v>
      </c>
      <c r="H455" s="28">
        <f t="shared" si="73"/>
        <v>-200562.64999999851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73512.42</v>
      </c>
      <c r="D456" s="26">
        <v>4435620</v>
      </c>
      <c r="E456" s="26">
        <v>543653.79</v>
      </c>
      <c r="F456" s="27">
        <f t="shared" si="71"/>
        <v>739.54005323182128</v>
      </c>
      <c r="G456" s="27">
        <f t="shared" si="72"/>
        <v>12.256545646380889</v>
      </c>
      <c r="H456" s="28">
        <f t="shared" si="73"/>
        <v>470141.37000000005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767145380.38</v>
      </c>
      <c r="D457" s="30">
        <v>3333234502</v>
      </c>
      <c r="E457" s="30">
        <v>778512335.33000004</v>
      </c>
      <c r="F457" s="19">
        <f t="shared" si="71"/>
        <v>101.48172109755382</v>
      </c>
      <c r="G457" s="19">
        <f t="shared" si="72"/>
        <v>23.356062553141061</v>
      </c>
      <c r="H457" s="31">
        <f t="shared" si="73"/>
        <v>11366954.950000048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155544130</v>
      </c>
      <c r="D458" s="18">
        <v>933653559</v>
      </c>
      <c r="E458" s="18">
        <v>194882847.66</v>
      </c>
      <c r="F458" s="19">
        <f t="shared" si="71"/>
        <v>125.29103326496474</v>
      </c>
      <c r="G458" s="19">
        <f t="shared" si="72"/>
        <v>20.873143553239537</v>
      </c>
      <c r="H458" s="20">
        <f t="shared" si="73"/>
        <v>39338717.659999996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144689128.87</v>
      </c>
      <c r="D459" s="26">
        <v>701590652</v>
      </c>
      <c r="E459" s="26">
        <v>173938397.40000001</v>
      </c>
      <c r="F459" s="27">
        <f t="shared" si="71"/>
        <v>120.21524958953884</v>
      </c>
      <c r="G459" s="27">
        <f t="shared" si="72"/>
        <v>24.79200612268135</v>
      </c>
      <c r="H459" s="28">
        <f t="shared" si="73"/>
        <v>29249268.530000001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10855001.130000001</v>
      </c>
      <c r="D460" s="26">
        <v>232062907</v>
      </c>
      <c r="E460" s="26">
        <v>20944450.260000002</v>
      </c>
      <c r="F460" s="27">
        <f t="shared" si="71"/>
        <v>192.94747194558789</v>
      </c>
      <c r="G460" s="27">
        <f t="shared" si="72"/>
        <v>9.025333057643719</v>
      </c>
      <c r="H460" s="28">
        <f t="shared" si="73"/>
        <v>10089449.130000001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1672580.95</v>
      </c>
      <c r="D461" s="18">
        <v>11463800</v>
      </c>
      <c r="E461" s="18">
        <v>1675136.43</v>
      </c>
      <c r="F461" s="19">
        <f t="shared" si="71"/>
        <v>100.1527866259627</v>
      </c>
      <c r="G461" s="19">
        <f t="shared" si="72"/>
        <v>14.612401036305586</v>
      </c>
      <c r="H461" s="20">
        <f t="shared" si="73"/>
        <v>2555.4799999999814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1672580.95</v>
      </c>
      <c r="D462" s="26">
        <v>11299300</v>
      </c>
      <c r="E462" s="26">
        <v>1675136.43</v>
      </c>
      <c r="F462" s="27">
        <f t="shared" si="71"/>
        <v>100.1527866259627</v>
      </c>
      <c r="G462" s="27">
        <f t="shared" si="72"/>
        <v>14.825134565858061</v>
      </c>
      <c r="H462" s="28">
        <f t="shared" si="73"/>
        <v>2555.4799999999814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/>
      <c r="D463" s="26">
        <v>164500</v>
      </c>
      <c r="E463" s="26"/>
      <c r="F463" s="27" t="str">
        <f t="shared" si="71"/>
        <v>x</v>
      </c>
      <c r="G463" s="27">
        <f t="shared" ref="G463" si="84">IF(D463=0,"x",E463/D463*100)</f>
        <v>0</v>
      </c>
      <c r="H463" s="28">
        <f t="shared" ref="H463" si="85">+E463-C463</f>
        <v>0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139145898.28</v>
      </c>
      <c r="D464" s="18">
        <v>543675428</v>
      </c>
      <c r="E464" s="18">
        <v>140092095.68000001</v>
      </c>
      <c r="F464" s="19">
        <f t="shared" si="71"/>
        <v>100.68000380298383</v>
      </c>
      <c r="G464" s="19">
        <f t="shared" si="72"/>
        <v>25.767597442347533</v>
      </c>
      <c r="H464" s="20">
        <f t="shared" si="73"/>
        <v>946197.40000000596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138376391.96000001</v>
      </c>
      <c r="D465" s="26">
        <v>542083428</v>
      </c>
      <c r="E465" s="26">
        <v>135587622.47999999</v>
      </c>
      <c r="F465" s="27">
        <f t="shared" si="71"/>
        <v>97.984649375157744</v>
      </c>
      <c r="G465" s="27">
        <f t="shared" si="72"/>
        <v>25.01231645841791</v>
      </c>
      <c r="H465" s="28">
        <f t="shared" si="73"/>
        <v>-2788769.4800000191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769506.32</v>
      </c>
      <c r="D466" s="26">
        <v>1592000</v>
      </c>
      <c r="E466" s="26">
        <v>4504473.2</v>
      </c>
      <c r="F466" s="27">
        <f t="shared" si="71"/>
        <v>585.37182644581799</v>
      </c>
      <c r="G466" s="27">
        <f t="shared" si="72"/>
        <v>282.94429648241208</v>
      </c>
      <c r="H466" s="28">
        <f t="shared" si="73"/>
        <v>3734966.8800000004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8165544.5999999996</v>
      </c>
      <c r="D467" s="18">
        <v>34532700</v>
      </c>
      <c r="E467" s="18">
        <v>8090567.0300000003</v>
      </c>
      <c r="F467" s="19">
        <f t="shared" si="71"/>
        <v>99.081781146599837</v>
      </c>
      <c r="G467" s="19">
        <f t="shared" si="72"/>
        <v>23.428712582566668</v>
      </c>
      <c r="H467" s="20">
        <f t="shared" si="73"/>
        <v>-74977.569999999367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8165544.5999999996</v>
      </c>
      <c r="D468" s="26">
        <v>34454700</v>
      </c>
      <c r="E468" s="26">
        <v>8090567.0300000003</v>
      </c>
      <c r="F468" s="27">
        <f t="shared" si="71"/>
        <v>99.081781146599837</v>
      </c>
      <c r="G468" s="27">
        <f t="shared" si="72"/>
        <v>23.481751488185935</v>
      </c>
      <c r="H468" s="28">
        <f t="shared" si="73"/>
        <v>-74977.569999999367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5459264.5</v>
      </c>
      <c r="D470" s="18">
        <v>23684600</v>
      </c>
      <c r="E470" s="18">
        <v>5683490.04</v>
      </c>
      <c r="F470" s="19">
        <f t="shared" si="71"/>
        <v>104.10724814670547</v>
      </c>
      <c r="G470" s="19">
        <f t="shared" si="72"/>
        <v>23.996563336514022</v>
      </c>
      <c r="H470" s="20">
        <f t="shared" si="73"/>
        <v>224225.54000000004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5459264.5</v>
      </c>
      <c r="D471" s="26">
        <v>23658600</v>
      </c>
      <c r="E471" s="26">
        <v>5683490.04</v>
      </c>
      <c r="F471" s="27">
        <f t="shared" si="71"/>
        <v>104.10724814670547</v>
      </c>
      <c r="G471" s="27">
        <f t="shared" si="72"/>
        <v>24.022934746772844</v>
      </c>
      <c r="H471" s="28">
        <f t="shared" si="73"/>
        <v>224225.54000000004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/>
      <c r="F472" s="27" t="str">
        <f t="shared" si="71"/>
        <v>x</v>
      </c>
      <c r="G472" s="27">
        <f t="shared" si="72"/>
        <v>0</v>
      </c>
      <c r="H472" s="28">
        <f t="shared" si="73"/>
        <v>0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4580268.74</v>
      </c>
      <c r="D473" s="18">
        <v>18937000</v>
      </c>
      <c r="E473" s="18">
        <v>4533578.53</v>
      </c>
      <c r="F473" s="19">
        <f t="shared" si="71"/>
        <v>98.980622914279053</v>
      </c>
      <c r="G473" s="19">
        <f t="shared" si="72"/>
        <v>23.940320694935842</v>
      </c>
      <c r="H473" s="20">
        <f t="shared" si="73"/>
        <v>-46690.209999999963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4574010.0599999996</v>
      </c>
      <c r="D474" s="26">
        <v>18911600</v>
      </c>
      <c r="E474" s="26">
        <v>4527081.08</v>
      </c>
      <c r="F474" s="27">
        <f t="shared" si="71"/>
        <v>98.974007940857049</v>
      </c>
      <c r="G474" s="27">
        <f t="shared" si="72"/>
        <v>23.938117768988345</v>
      </c>
      <c r="H474" s="28">
        <f t="shared" si="73"/>
        <v>-46928.979999999516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6258.68</v>
      </c>
      <c r="D475" s="26">
        <v>25400</v>
      </c>
      <c r="E475" s="26">
        <v>6497.45</v>
      </c>
      <c r="F475" s="27">
        <f t="shared" si="71"/>
        <v>103.815021697866</v>
      </c>
      <c r="G475" s="27">
        <f t="shared" si="72"/>
        <v>25.580511811023619</v>
      </c>
      <c r="H475" s="28">
        <f t="shared" si="73"/>
        <v>238.76999999999953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6311228.4400000004</v>
      </c>
      <c r="D476" s="18">
        <v>26221200</v>
      </c>
      <c r="E476" s="18">
        <v>6321189.1200000001</v>
      </c>
      <c r="F476" s="19">
        <f t="shared" si="71"/>
        <v>100.15782474196099</v>
      </c>
      <c r="G476" s="19">
        <f t="shared" si="72"/>
        <v>24.107169465928333</v>
      </c>
      <c r="H476" s="20">
        <f t="shared" si="73"/>
        <v>9960.679999999702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6302919.1299999999</v>
      </c>
      <c r="D477" s="26">
        <v>26136600</v>
      </c>
      <c r="E477" s="26">
        <v>6314574.1799999997</v>
      </c>
      <c r="F477" s="27">
        <f t="shared" si="71"/>
        <v>100.18491511249962</v>
      </c>
      <c r="G477" s="27">
        <f t="shared" si="72"/>
        <v>24.159891416634142</v>
      </c>
      <c r="H477" s="28">
        <f t="shared" si="73"/>
        <v>11655.049999999814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8309.31</v>
      </c>
      <c r="D478" s="26">
        <v>84600</v>
      </c>
      <c r="E478" s="26">
        <v>6614.94</v>
      </c>
      <c r="F478" s="27">
        <f t="shared" ref="F478:F552" si="86">IF(C478=0,"x",E478/C478*100)</f>
        <v>79.608776179971613</v>
      </c>
      <c r="G478" s="27">
        <f t="shared" ref="G478:G552" si="87">IF(D478=0,"x",E478/D478*100)</f>
        <v>7.819078014184397</v>
      </c>
      <c r="H478" s="28">
        <f t="shared" si="73"/>
        <v>-1694.37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32680069.510000002</v>
      </c>
      <c r="D479" s="18">
        <v>69529467</v>
      </c>
      <c r="E479" s="18">
        <v>10959930.289999999</v>
      </c>
      <c r="F479" s="19">
        <f t="shared" si="86"/>
        <v>33.537047057523225</v>
      </c>
      <c r="G479" s="19">
        <f t="shared" si="87"/>
        <v>15.763000585061294</v>
      </c>
      <c r="H479" s="20">
        <f t="shared" ref="H479:H552" si="88">+E479-C479</f>
        <v>-21720139.220000003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32679169.510000002</v>
      </c>
      <c r="D480" s="26">
        <v>69426167</v>
      </c>
      <c r="E480" s="26">
        <v>10959930.289999999</v>
      </c>
      <c r="F480" s="27">
        <f t="shared" si="86"/>
        <v>33.537970683882286</v>
      </c>
      <c r="G480" s="27">
        <f t="shared" si="87"/>
        <v>15.786454536659067</v>
      </c>
      <c r="H480" s="28">
        <f t="shared" si="88"/>
        <v>-21719239.220000003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900</v>
      </c>
      <c r="D481" s="26">
        <v>103300</v>
      </c>
      <c r="E481" s="26"/>
      <c r="F481" s="27">
        <f t="shared" ref="F481" si="89">IF(C481=0,"x",E481/C481*100)</f>
        <v>0</v>
      </c>
      <c r="G481" s="27">
        <f t="shared" ref="G481" si="90">IF(D481=0,"x",E481/D481*100)</f>
        <v>0</v>
      </c>
      <c r="H481" s="28">
        <f t="shared" ref="H481" si="91">+E481-C481</f>
        <v>-900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330009.3</v>
      </c>
      <c r="D482" s="18">
        <v>1535200</v>
      </c>
      <c r="E482" s="18">
        <v>329795.58</v>
      </c>
      <c r="F482" s="19">
        <f t="shared" si="86"/>
        <v>99.935238188741963</v>
      </c>
      <c r="G482" s="19">
        <f t="shared" si="87"/>
        <v>21.482255080771235</v>
      </c>
      <c r="H482" s="20">
        <f t="shared" si="88"/>
        <v>-213.71999999997206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330009.3</v>
      </c>
      <c r="D483" s="26">
        <v>1533200</v>
      </c>
      <c r="E483" s="26">
        <v>329795.58</v>
      </c>
      <c r="F483" s="27">
        <f t="shared" si="86"/>
        <v>99.935238188741963</v>
      </c>
      <c r="G483" s="27">
        <f t="shared" si="87"/>
        <v>21.510277850247849</v>
      </c>
      <c r="H483" s="28">
        <f t="shared" si="88"/>
        <v>-213.71999999997206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445856.27</v>
      </c>
      <c r="D485" s="18">
        <v>2238500</v>
      </c>
      <c r="E485" s="18">
        <v>481964.97</v>
      </c>
      <c r="F485" s="19">
        <f t="shared" si="86"/>
        <v>108.09873101033209</v>
      </c>
      <c r="G485" s="19">
        <f t="shared" si="87"/>
        <v>21.530711190529374</v>
      </c>
      <c r="H485" s="20">
        <f t="shared" si="88"/>
        <v>36108.699999999953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445856.27</v>
      </c>
      <c r="D486" s="26">
        <v>2238500</v>
      </c>
      <c r="E486" s="26">
        <v>481964.97</v>
      </c>
      <c r="F486" s="27">
        <f t="shared" si="86"/>
        <v>108.09873101033209</v>
      </c>
      <c r="G486" s="27">
        <f t="shared" si="87"/>
        <v>21.530711190529374</v>
      </c>
      <c r="H486" s="28">
        <f t="shared" si="88"/>
        <v>36108.699999999953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4210914.3899999997</v>
      </c>
      <c r="D487" s="18">
        <v>16031800</v>
      </c>
      <c r="E487" s="18">
        <v>3915144.19</v>
      </c>
      <c r="F487" s="19">
        <f t="shared" si="86"/>
        <v>92.976105125708813</v>
      </c>
      <c r="G487" s="19">
        <f t="shared" si="87"/>
        <v>24.421114222981824</v>
      </c>
      <c r="H487" s="20">
        <f t="shared" si="88"/>
        <v>-295770.19999999972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4210914.3899999997</v>
      </c>
      <c r="D488" s="26">
        <v>16005800</v>
      </c>
      <c r="E488" s="26">
        <v>3915144.19</v>
      </c>
      <c r="F488" s="27">
        <f t="shared" si="86"/>
        <v>92.976105125708813</v>
      </c>
      <c r="G488" s="27">
        <f t="shared" si="87"/>
        <v>24.46078415324445</v>
      </c>
      <c r="H488" s="28">
        <f t="shared" si="88"/>
        <v>-295770.19999999972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13445500</v>
      </c>
      <c r="E490" s="18">
        <v>1415158.68</v>
      </c>
      <c r="F490" s="19" t="str">
        <f t="shared" si="86"/>
        <v>x</v>
      </c>
      <c r="G490" s="19">
        <f t="shared" si="87"/>
        <v>10.525147298352607</v>
      </c>
      <c r="H490" s="31">
        <f t="shared" si="88"/>
        <v>1415158.68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13363500</v>
      </c>
      <c r="E491" s="26">
        <v>1403158.68</v>
      </c>
      <c r="F491" s="27" t="str">
        <f t="shared" si="86"/>
        <v>x</v>
      </c>
      <c r="G491" s="27">
        <f t="shared" si="87"/>
        <v>10.499933999326522</v>
      </c>
      <c r="H491" s="28">
        <f t="shared" si="88"/>
        <v>1403158.68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82000</v>
      </c>
      <c r="E492" s="26">
        <v>12000</v>
      </c>
      <c r="F492" s="27" t="str">
        <f t="shared" si="86"/>
        <v>x</v>
      </c>
      <c r="G492" s="27">
        <f t="shared" si="87"/>
        <v>14.634146341463413</v>
      </c>
      <c r="H492" s="28">
        <f t="shared" si="88"/>
        <v>12000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69863964.409999996</v>
      </c>
      <c r="D493" s="18">
        <v>273805040</v>
      </c>
      <c r="E493" s="18">
        <v>66685009.75</v>
      </c>
      <c r="F493" s="19">
        <f t="shared" si="86"/>
        <v>95.449793485316476</v>
      </c>
      <c r="G493" s="19">
        <f t="shared" si="87"/>
        <v>24.354924127766239</v>
      </c>
      <c r="H493" s="20">
        <f t="shared" si="88"/>
        <v>-3178954.6599999964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69796766.319999993</v>
      </c>
      <c r="D494" s="26">
        <v>273308900</v>
      </c>
      <c r="E494" s="26">
        <v>66609358.619999997</v>
      </c>
      <c r="F494" s="27">
        <f t="shared" si="86"/>
        <v>95.433301758728248</v>
      </c>
      <c r="G494" s="27">
        <f t="shared" si="87"/>
        <v>24.371456114308753</v>
      </c>
      <c r="H494" s="28">
        <f t="shared" si="88"/>
        <v>-3187407.6999999955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67198.09</v>
      </c>
      <c r="D495" s="26">
        <v>496140</v>
      </c>
      <c r="E495" s="26">
        <v>75651.13</v>
      </c>
      <c r="F495" s="27">
        <f t="shared" si="86"/>
        <v>112.5792861076855</v>
      </c>
      <c r="G495" s="27">
        <f t="shared" si="87"/>
        <v>15.247940097553112</v>
      </c>
      <c r="H495" s="28">
        <f t="shared" si="88"/>
        <v>8453.0400000000081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22293355.23</v>
      </c>
      <c r="D496" s="18">
        <v>95894700</v>
      </c>
      <c r="E496" s="18">
        <v>23087253.190000001</v>
      </c>
      <c r="F496" s="19">
        <f t="shared" si="86"/>
        <v>103.56114165772435</v>
      </c>
      <c r="G496" s="19">
        <f t="shared" si="87"/>
        <v>24.075630029605392</v>
      </c>
      <c r="H496" s="20">
        <f t="shared" si="88"/>
        <v>793897.96000000089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22281290.27</v>
      </c>
      <c r="D497" s="26">
        <v>95603000</v>
      </c>
      <c r="E497" s="26">
        <v>23074551.280000001</v>
      </c>
      <c r="F497" s="27">
        <f t="shared" si="86"/>
        <v>103.56021128214495</v>
      </c>
      <c r="G497" s="27">
        <f t="shared" si="87"/>
        <v>24.135802516657428</v>
      </c>
      <c r="H497" s="28">
        <f t="shared" si="88"/>
        <v>793261.01000000164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12064.96</v>
      </c>
      <c r="D498" s="26">
        <v>291700</v>
      </c>
      <c r="E498" s="26">
        <v>12701.91</v>
      </c>
      <c r="F498" s="27">
        <f t="shared" si="86"/>
        <v>105.2793378510994</v>
      </c>
      <c r="G498" s="27">
        <f t="shared" si="87"/>
        <v>4.3544429208090509</v>
      </c>
      <c r="H498" s="28">
        <f t="shared" si="88"/>
        <v>636.95000000000073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33805332.020000003</v>
      </c>
      <c r="D499" s="18">
        <v>103771000</v>
      </c>
      <c r="E499" s="18">
        <v>25929325.449999999</v>
      </c>
      <c r="F499" s="19">
        <f t="shared" si="86"/>
        <v>76.701880740764864</v>
      </c>
      <c r="G499" s="19">
        <f t="shared" si="87"/>
        <v>24.987063293212938</v>
      </c>
      <c r="H499" s="20">
        <f t="shared" si="88"/>
        <v>-7876006.570000004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33799238.240000002</v>
      </c>
      <c r="D500" s="26">
        <v>103407200</v>
      </c>
      <c r="E500" s="26">
        <v>25910595.100000001</v>
      </c>
      <c r="F500" s="27">
        <f t="shared" si="86"/>
        <v>76.660293098960679</v>
      </c>
      <c r="G500" s="27">
        <f t="shared" si="87"/>
        <v>25.056857839686213</v>
      </c>
      <c r="H500" s="28">
        <f t="shared" si="88"/>
        <v>-7888643.1400000006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6093.78</v>
      </c>
      <c r="D501" s="26">
        <v>363800</v>
      </c>
      <c r="E501" s="26">
        <v>18730.349999999999</v>
      </c>
      <c r="F501" s="27">
        <f t="shared" si="86"/>
        <v>307.36833295589929</v>
      </c>
      <c r="G501" s="27">
        <f t="shared" si="87"/>
        <v>5.1485294117647049</v>
      </c>
      <c r="H501" s="28">
        <f t="shared" si="88"/>
        <v>12636.57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222321974.09999999</v>
      </c>
      <c r="D502" s="18">
        <v>901076000</v>
      </c>
      <c r="E502" s="18">
        <v>224120196.00999999</v>
      </c>
      <c r="F502" s="19">
        <f t="shared" si="86"/>
        <v>100.80883678605299</v>
      </c>
      <c r="G502" s="19">
        <f t="shared" si="87"/>
        <v>24.872507536545196</v>
      </c>
      <c r="H502" s="20">
        <f t="shared" si="88"/>
        <v>1798221.9099999964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222190962.12</v>
      </c>
      <c r="D503" s="26">
        <v>899682000</v>
      </c>
      <c r="E503" s="26">
        <v>223938054.66</v>
      </c>
      <c r="F503" s="27">
        <f t="shared" si="86"/>
        <v>100.78630225249955</v>
      </c>
      <c r="G503" s="27">
        <f t="shared" si="87"/>
        <v>24.890800822957445</v>
      </c>
      <c r="H503" s="28">
        <f t="shared" si="88"/>
        <v>1747092.5399999917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131011.98</v>
      </c>
      <c r="D504" s="26">
        <v>1394000</v>
      </c>
      <c r="E504" s="26">
        <v>182141.35</v>
      </c>
      <c r="F504" s="27">
        <f t="shared" si="86"/>
        <v>139.02648444821614</v>
      </c>
      <c r="G504" s="27">
        <f t="shared" si="87"/>
        <v>13.066093974175036</v>
      </c>
      <c r="H504" s="28">
        <f t="shared" si="88"/>
        <v>51129.37000000001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53129429.670000002</v>
      </c>
      <c r="D505" s="18">
        <v>218952500</v>
      </c>
      <c r="E505" s="18">
        <v>53696838.479999997</v>
      </c>
      <c r="F505" s="19">
        <f t="shared" si="86"/>
        <v>101.06797459247035</v>
      </c>
      <c r="G505" s="19">
        <f t="shared" si="87"/>
        <v>24.524423553053744</v>
      </c>
      <c r="H505" s="20">
        <f t="shared" si="88"/>
        <v>567408.80999999493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53109873.719999999</v>
      </c>
      <c r="D506" s="26">
        <v>218451486</v>
      </c>
      <c r="E506" s="26">
        <v>53672855.490000002</v>
      </c>
      <c r="F506" s="27">
        <f t="shared" si="86"/>
        <v>101.06003221353545</v>
      </c>
      <c r="G506" s="27">
        <f t="shared" si="87"/>
        <v>24.569691180768622</v>
      </c>
      <c r="H506" s="28">
        <f t="shared" si="88"/>
        <v>562981.77000000328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19555.95</v>
      </c>
      <c r="D507" s="26">
        <v>501014</v>
      </c>
      <c r="E507" s="26">
        <v>23982.99</v>
      </c>
      <c r="F507" s="27">
        <f t="shared" si="86"/>
        <v>122.63781611223183</v>
      </c>
      <c r="G507" s="27">
        <f t="shared" si="87"/>
        <v>4.7868901867013705</v>
      </c>
      <c r="H507" s="28">
        <f t="shared" si="88"/>
        <v>4427.0400000000009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6124370.9100000001</v>
      </c>
      <c r="D508" s="18">
        <v>28350500</v>
      </c>
      <c r="E508" s="18">
        <v>5658489.5</v>
      </c>
      <c r="F508" s="19">
        <f t="shared" si="86"/>
        <v>92.392991592992857</v>
      </c>
      <c r="G508" s="19">
        <f t="shared" si="87"/>
        <v>19.95904657766177</v>
      </c>
      <c r="H508" s="20">
        <f t="shared" si="88"/>
        <v>-465881.41000000015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6121470.9100000001</v>
      </c>
      <c r="D509" s="26">
        <v>28235000</v>
      </c>
      <c r="E509" s="26">
        <v>5658489.5</v>
      </c>
      <c r="F509" s="27">
        <f t="shared" si="86"/>
        <v>92.436762065736914</v>
      </c>
      <c r="G509" s="27">
        <f t="shared" si="87"/>
        <v>20.040692403045863</v>
      </c>
      <c r="H509" s="28">
        <f t="shared" si="88"/>
        <v>-462981.41000000015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115500</v>
      </c>
      <c r="E510" s="26"/>
      <c r="F510" s="27">
        <f t="shared" ref="F510" si="92">IF(C510=0,"x",E510/C510*100)</f>
        <v>0</v>
      </c>
      <c r="G510" s="27">
        <f t="shared" ref="G510" si="93">IF(D510=0,"x",E510/D510*100)</f>
        <v>0</v>
      </c>
      <c r="H510" s="28">
        <f t="shared" ref="H510" si="94">+E510-C510</f>
        <v>-2900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1061189.06</v>
      </c>
      <c r="D511" s="18">
        <v>16436008</v>
      </c>
      <c r="E511" s="18">
        <v>954324.75</v>
      </c>
      <c r="F511" s="27">
        <f t="shared" ref="F511:F513" si="95">IF(C511=0,"x",E511/C511*100)</f>
        <v>89.929757662597837</v>
      </c>
      <c r="G511" s="27">
        <f t="shared" ref="G511:G513" si="96">IF(D511=0,"x",E511/D511*100)</f>
        <v>5.8063049738111587</v>
      </c>
      <c r="H511" s="28">
        <f t="shared" ref="H511:H513" si="97">+E511-C511</f>
        <v>-106864.31000000006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1051345.31</v>
      </c>
      <c r="D512" s="26">
        <v>16331008</v>
      </c>
      <c r="E512" s="26">
        <v>954324.75</v>
      </c>
      <c r="F512" s="27">
        <f t="shared" si="95"/>
        <v>90.7717703139799</v>
      </c>
      <c r="G512" s="27">
        <f t="shared" si="96"/>
        <v>5.8436365348666781</v>
      </c>
      <c r="H512" s="28">
        <f t="shared" si="97"/>
        <v>-97020.560000000056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9843.75</v>
      </c>
      <c r="D513" s="26">
        <v>105000</v>
      </c>
      <c r="E513" s="26"/>
      <c r="F513" s="27">
        <f t="shared" si="95"/>
        <v>0</v>
      </c>
      <c r="G513" s="27">
        <f t="shared" si="96"/>
        <v>0</v>
      </c>
      <c r="H513" s="28">
        <f t="shared" si="97"/>
        <v>-9843.75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3180753.5</v>
      </c>
      <c r="D514" s="30">
        <v>14325986</v>
      </c>
      <c r="E514" s="30">
        <v>3208569.18</v>
      </c>
      <c r="F514" s="27">
        <f t="shared" ref="F514" si="98">IF(C514=0,"x",E514/C514*100)</f>
        <v>100.8744997058087</v>
      </c>
      <c r="G514" s="27">
        <f t="shared" ref="G514" si="99">IF(D514=0,"x",E514/D514*100)</f>
        <v>22.396847100087911</v>
      </c>
      <c r="H514" s="28">
        <f t="shared" ref="H514" si="100">+E514-C514</f>
        <v>27815.680000000168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3180753.5</v>
      </c>
      <c r="D515" s="18">
        <v>14325986</v>
      </c>
      <c r="E515" s="18">
        <v>3208569.18</v>
      </c>
      <c r="F515" s="19">
        <f t="shared" si="86"/>
        <v>100.8744997058087</v>
      </c>
      <c r="G515" s="19">
        <f t="shared" si="87"/>
        <v>22.396847100087911</v>
      </c>
      <c r="H515" s="20">
        <f t="shared" si="88"/>
        <v>27815.680000000168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3155716.1</v>
      </c>
      <c r="D516" s="26">
        <v>14275986</v>
      </c>
      <c r="E516" s="26">
        <v>3204513.14</v>
      </c>
      <c r="F516" s="27">
        <f t="shared" si="86"/>
        <v>101.54630639936211</v>
      </c>
      <c r="G516" s="27">
        <f t="shared" si="87"/>
        <v>22.44687785488162</v>
      </c>
      <c r="H516" s="28">
        <f t="shared" si="88"/>
        <v>48797.040000000037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25037.4</v>
      </c>
      <c r="D517" s="26">
        <v>50000</v>
      </c>
      <c r="E517" s="26">
        <v>4056.04</v>
      </c>
      <c r="F517" s="27">
        <f t="shared" si="86"/>
        <v>16.199924912331152</v>
      </c>
      <c r="G517" s="27">
        <f t="shared" si="87"/>
        <v>8.1120799999999988</v>
      </c>
      <c r="H517" s="28">
        <f t="shared" si="88"/>
        <v>-20981.360000000001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1405045.69</v>
      </c>
      <c r="D518" s="30">
        <v>6271835</v>
      </c>
      <c r="E518" s="30">
        <v>1291931.25</v>
      </c>
      <c r="F518" s="19">
        <f t="shared" si="86"/>
        <v>91.949411979620393</v>
      </c>
      <c r="G518" s="19">
        <f t="shared" si="87"/>
        <v>20.598935558732016</v>
      </c>
      <c r="H518" s="31">
        <f t="shared" si="88"/>
        <v>-113114.43999999994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1405045.69</v>
      </c>
      <c r="D519" s="18">
        <v>6271835</v>
      </c>
      <c r="E519" s="18">
        <v>1291931.25</v>
      </c>
      <c r="F519" s="19">
        <f t="shared" si="86"/>
        <v>91.949411979620393</v>
      </c>
      <c r="G519" s="19">
        <f t="shared" si="87"/>
        <v>20.598935558732016</v>
      </c>
      <c r="H519" s="20">
        <f t="shared" si="88"/>
        <v>-113114.43999999994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1365467.69</v>
      </c>
      <c r="D520" s="26">
        <v>6209835</v>
      </c>
      <c r="E520" s="26">
        <v>1276152.26</v>
      </c>
      <c r="F520" s="27">
        <f t="shared" si="86"/>
        <v>93.458986202742011</v>
      </c>
      <c r="G520" s="27">
        <f t="shared" si="87"/>
        <v>20.550501905445152</v>
      </c>
      <c r="H520" s="28">
        <f t="shared" si="88"/>
        <v>-89315.429999999935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39578</v>
      </c>
      <c r="D521" s="26">
        <v>62000</v>
      </c>
      <c r="E521" s="26">
        <v>15778.99</v>
      </c>
      <c r="F521" s="27">
        <f t="shared" si="86"/>
        <v>39.868083278589118</v>
      </c>
      <c r="G521" s="27">
        <f t="shared" si="87"/>
        <v>25.449983870967742</v>
      </c>
      <c r="H521" s="28">
        <f t="shared" si="88"/>
        <v>-23799.010000000002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1068330.07</v>
      </c>
      <c r="D522" s="30">
        <v>4147038</v>
      </c>
      <c r="E522" s="30">
        <v>919539.85</v>
      </c>
      <c r="F522" s="19">
        <f t="shared" si="86"/>
        <v>86.07263577257541</v>
      </c>
      <c r="G522" s="19">
        <f t="shared" si="87"/>
        <v>22.173412686355899</v>
      </c>
      <c r="H522" s="31">
        <f t="shared" si="88"/>
        <v>-148790.22000000009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1068330.07</v>
      </c>
      <c r="D523" s="18">
        <v>4147038</v>
      </c>
      <c r="E523" s="18">
        <v>919539.85</v>
      </c>
      <c r="F523" s="19">
        <f t="shared" si="86"/>
        <v>86.07263577257541</v>
      </c>
      <c r="G523" s="19">
        <f t="shared" si="87"/>
        <v>22.173412686355899</v>
      </c>
      <c r="H523" s="20">
        <f t="shared" si="88"/>
        <v>-148790.22000000009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1055571.82</v>
      </c>
      <c r="D524" s="26">
        <v>4079038</v>
      </c>
      <c r="E524" s="26">
        <v>900971.1</v>
      </c>
      <c r="F524" s="27">
        <f t="shared" si="86"/>
        <v>85.353841674174276</v>
      </c>
      <c r="G524" s="27">
        <f t="shared" si="87"/>
        <v>22.087832964537228</v>
      </c>
      <c r="H524" s="28">
        <f t="shared" si="88"/>
        <v>-154600.72000000009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12758.25</v>
      </c>
      <c r="D525" s="26">
        <v>68000</v>
      </c>
      <c r="E525" s="26">
        <v>18568.75</v>
      </c>
      <c r="F525" s="27">
        <f t="shared" si="86"/>
        <v>145.54307996786392</v>
      </c>
      <c r="G525" s="27">
        <f t="shared" si="87"/>
        <v>27.306985294117649</v>
      </c>
      <c r="H525" s="28">
        <f t="shared" si="88"/>
        <v>5810.5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990590.45</v>
      </c>
      <c r="D526" s="30">
        <v>5559586</v>
      </c>
      <c r="E526" s="30">
        <v>1082792.47</v>
      </c>
      <c r="F526" s="19">
        <f t="shared" si="86"/>
        <v>109.30778405949704</v>
      </c>
      <c r="G526" s="19">
        <f t="shared" si="87"/>
        <v>19.476134913642852</v>
      </c>
      <c r="H526" s="31">
        <f t="shared" si="88"/>
        <v>92202.020000000019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990590.45</v>
      </c>
      <c r="D527" s="18">
        <v>5559586</v>
      </c>
      <c r="E527" s="18">
        <v>1082792.47</v>
      </c>
      <c r="F527" s="19">
        <f t="shared" si="86"/>
        <v>109.30778405949704</v>
      </c>
      <c r="G527" s="19">
        <f t="shared" si="87"/>
        <v>19.476134913642852</v>
      </c>
      <c r="H527" s="20">
        <f t="shared" si="88"/>
        <v>92202.020000000019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990590.45</v>
      </c>
      <c r="D528" s="26">
        <v>5300806</v>
      </c>
      <c r="E528" s="26">
        <v>982110.03</v>
      </c>
      <c r="F528" s="27">
        <f t="shared" si="86"/>
        <v>99.143902507842668</v>
      </c>
      <c r="G528" s="27">
        <f t="shared" si="87"/>
        <v>18.52756033705063</v>
      </c>
      <c r="H528" s="28">
        <f t="shared" si="88"/>
        <v>-8480.4199999999255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/>
      <c r="D529" s="26">
        <v>258780</v>
      </c>
      <c r="E529" s="26">
        <v>100682.44</v>
      </c>
      <c r="F529" s="27" t="str">
        <f t="shared" si="86"/>
        <v>x</v>
      </c>
      <c r="G529" s="27">
        <f t="shared" si="87"/>
        <v>38.906577015225288</v>
      </c>
      <c r="H529" s="28">
        <f t="shared" si="88"/>
        <v>100682.44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20712607.52</v>
      </c>
      <c r="D530" s="30">
        <v>230726561</v>
      </c>
      <c r="E530" s="30">
        <v>21747288.98</v>
      </c>
      <c r="F530" s="19">
        <f t="shared" si="86"/>
        <v>104.99541865504341</v>
      </c>
      <c r="G530" s="19">
        <f t="shared" si="87"/>
        <v>9.4255680341891797</v>
      </c>
      <c r="H530" s="31">
        <f t="shared" si="88"/>
        <v>1034681.4600000009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20712607.52</v>
      </c>
      <c r="D531" s="18">
        <v>230726561</v>
      </c>
      <c r="E531" s="18">
        <v>21747288.98</v>
      </c>
      <c r="F531" s="19">
        <f t="shared" si="86"/>
        <v>104.99541865504341</v>
      </c>
      <c r="G531" s="19">
        <f t="shared" si="87"/>
        <v>9.4255680341891797</v>
      </c>
      <c r="H531" s="20">
        <f t="shared" si="88"/>
        <v>1034681.4600000009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20672617.129999999</v>
      </c>
      <c r="D532" s="26">
        <v>197372819</v>
      </c>
      <c r="E532" s="26">
        <v>21203090.960000001</v>
      </c>
      <c r="F532" s="27">
        <f t="shared" si="86"/>
        <v>102.56607001747339</v>
      </c>
      <c r="G532" s="27">
        <f t="shared" si="87"/>
        <v>10.742660041755801</v>
      </c>
      <c r="H532" s="28">
        <f t="shared" si="88"/>
        <v>530473.83000000194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39990.39</v>
      </c>
      <c r="D533" s="26">
        <v>33353742</v>
      </c>
      <c r="E533" s="26">
        <v>544198.02</v>
      </c>
      <c r="F533" s="27">
        <f t="shared" si="86"/>
        <v>1360.8219874824927</v>
      </c>
      <c r="G533" s="27">
        <f t="shared" si="87"/>
        <v>1.6315950995843285</v>
      </c>
      <c r="H533" s="28">
        <f t="shared" si="88"/>
        <v>504207.63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14575455.029999999</v>
      </c>
      <c r="D534" s="30">
        <v>87714333</v>
      </c>
      <c r="E534" s="30">
        <v>15401355.109999999</v>
      </c>
      <c r="F534" s="19">
        <f t="shared" si="86"/>
        <v>105.66637596081966</v>
      </c>
      <c r="G534" s="19">
        <f t="shared" si="87"/>
        <v>17.558538705413174</v>
      </c>
      <c r="H534" s="31">
        <f t="shared" si="88"/>
        <v>825900.08000000007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14575455.029999999</v>
      </c>
      <c r="D535" s="18">
        <v>87714333</v>
      </c>
      <c r="E535" s="18">
        <v>15401355.109999999</v>
      </c>
      <c r="F535" s="19">
        <f t="shared" si="86"/>
        <v>105.66637596081966</v>
      </c>
      <c r="G535" s="19">
        <f t="shared" si="87"/>
        <v>17.558538705413174</v>
      </c>
      <c r="H535" s="20">
        <f t="shared" si="88"/>
        <v>825900.08000000007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14442783.25</v>
      </c>
      <c r="D536" s="26">
        <v>71188378</v>
      </c>
      <c r="E536" s="26">
        <v>15057883.82</v>
      </c>
      <c r="F536" s="27">
        <f t="shared" si="86"/>
        <v>104.25887835711998</v>
      </c>
      <c r="G536" s="27">
        <f t="shared" si="87"/>
        <v>21.152165905507779</v>
      </c>
      <c r="H536" s="28">
        <f t="shared" si="88"/>
        <v>615100.5700000003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132671.78</v>
      </c>
      <c r="D537" s="26">
        <v>16525955</v>
      </c>
      <c r="E537" s="26">
        <v>343471.29</v>
      </c>
      <c r="F537" s="27">
        <f t="shared" si="86"/>
        <v>258.8879790412098</v>
      </c>
      <c r="G537" s="27">
        <f t="shared" si="87"/>
        <v>2.0783748352213229</v>
      </c>
      <c r="H537" s="28">
        <f t="shared" si="88"/>
        <v>210799.50999999998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2482748.87</v>
      </c>
      <c r="D538" s="30">
        <v>10412500</v>
      </c>
      <c r="E538" s="30">
        <v>2540124.2999999998</v>
      </c>
      <c r="F538" s="19">
        <f t="shared" si="86"/>
        <v>102.31096389543417</v>
      </c>
      <c r="G538" s="19">
        <f t="shared" si="87"/>
        <v>24.3949512605042</v>
      </c>
      <c r="H538" s="31">
        <f t="shared" si="88"/>
        <v>57375.429999999702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2482748.87</v>
      </c>
      <c r="D539" s="18">
        <v>10412500</v>
      </c>
      <c r="E539" s="18">
        <v>2540124.2999999998</v>
      </c>
      <c r="F539" s="19">
        <f t="shared" si="86"/>
        <v>102.31096389543417</v>
      </c>
      <c r="G539" s="19">
        <f t="shared" si="87"/>
        <v>24.3949512605042</v>
      </c>
      <c r="H539" s="20">
        <f t="shared" si="88"/>
        <v>57375.429999999702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2482748.87</v>
      </c>
      <c r="D540" s="26">
        <v>10238500</v>
      </c>
      <c r="E540" s="26">
        <v>2525253.11</v>
      </c>
      <c r="F540" s="27">
        <f t="shared" si="86"/>
        <v>101.71198305690901</v>
      </c>
      <c r="G540" s="27">
        <f t="shared" si="87"/>
        <v>24.664287835132097</v>
      </c>
      <c r="H540" s="28">
        <f t="shared" si="88"/>
        <v>42504.239999999758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/>
      <c r="D541" s="26">
        <v>174000</v>
      </c>
      <c r="E541" s="26">
        <v>14871.19</v>
      </c>
      <c r="F541" s="27" t="str">
        <f t="shared" si="86"/>
        <v>x</v>
      </c>
      <c r="G541" s="27">
        <f t="shared" si="87"/>
        <v>8.5466609195402299</v>
      </c>
      <c r="H541" s="28">
        <f t="shared" si="88"/>
        <v>14871.19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69797067.609999999</v>
      </c>
      <c r="D542" s="30">
        <v>320735980</v>
      </c>
      <c r="E542" s="30">
        <v>70667088.519999996</v>
      </c>
      <c r="F542" s="19">
        <f t="shared" ref="F542:F545" si="101">IF(C542=0,"x",E542/C542*100)</f>
        <v>101.24650066226471</v>
      </c>
      <c r="G542" s="19">
        <f t="shared" ref="G542:G545" si="102">IF(D542=0,"x",E542/D542*100)</f>
        <v>22.032791119973506</v>
      </c>
      <c r="H542" s="31">
        <f t="shared" ref="H542:H545" si="103">+E542-C542</f>
        <v>870020.90999999642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69797067.609999999</v>
      </c>
      <c r="D543" s="18">
        <v>320735980</v>
      </c>
      <c r="E543" s="18">
        <v>70667088.519999996</v>
      </c>
      <c r="F543" s="19">
        <f t="shared" si="101"/>
        <v>101.24650066226471</v>
      </c>
      <c r="G543" s="19">
        <f t="shared" si="102"/>
        <v>22.032791119973506</v>
      </c>
      <c r="H543" s="20">
        <f t="shared" si="103"/>
        <v>870020.90999999642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69765139.560000002</v>
      </c>
      <c r="D544" s="26">
        <v>315535980</v>
      </c>
      <c r="E544" s="26">
        <v>70474531.609999999</v>
      </c>
      <c r="F544" s="27">
        <f t="shared" si="101"/>
        <v>101.01682882665189</v>
      </c>
      <c r="G544" s="27">
        <f t="shared" si="102"/>
        <v>22.3348638751118</v>
      </c>
      <c r="H544" s="28">
        <f t="shared" si="103"/>
        <v>709392.04999999702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31928.05</v>
      </c>
      <c r="D545" s="26">
        <v>5200000</v>
      </c>
      <c r="E545" s="26">
        <v>192556.91</v>
      </c>
      <c r="F545" s="27">
        <f t="shared" si="101"/>
        <v>603.09636824046572</v>
      </c>
      <c r="G545" s="27">
        <f t="shared" si="102"/>
        <v>3.7030174999999996</v>
      </c>
      <c r="H545" s="28">
        <f t="shared" si="103"/>
        <v>160628.86000000002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5735678.4100000001</v>
      </c>
      <c r="D546" s="30">
        <v>27216000</v>
      </c>
      <c r="E546" s="30">
        <v>5693102.25</v>
      </c>
      <c r="F546" s="19">
        <f t="shared" si="86"/>
        <v>99.257696178959932</v>
      </c>
      <c r="G546" s="19">
        <f t="shared" si="87"/>
        <v>20.918218143738976</v>
      </c>
      <c r="H546" s="31">
        <f t="shared" si="88"/>
        <v>-42576.160000000149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4829475.34</v>
      </c>
      <c r="D547" s="30">
        <v>27361000</v>
      </c>
      <c r="E547" s="30">
        <v>5007296.2300000004</v>
      </c>
      <c r="F547" s="19">
        <f t="shared" si="86"/>
        <v>103.68199188278702</v>
      </c>
      <c r="G547" s="19">
        <f t="shared" si="87"/>
        <v>18.300852417674797</v>
      </c>
      <c r="H547" s="31">
        <f t="shared" si="88"/>
        <v>177820.8900000006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2783811.19</v>
      </c>
      <c r="D548" s="30">
        <v>15088214</v>
      </c>
      <c r="E548" s="30">
        <v>2688912.11</v>
      </c>
      <c r="F548" s="19">
        <f t="shared" si="86"/>
        <v>96.591037483400584</v>
      </c>
      <c r="G548" s="19">
        <f t="shared" si="87"/>
        <v>17.821275003124956</v>
      </c>
      <c r="H548" s="31">
        <f t="shared" si="88"/>
        <v>-94899.080000000075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2072411.39</v>
      </c>
      <c r="D549" s="30">
        <v>9506973</v>
      </c>
      <c r="E549" s="30">
        <v>2168569.14</v>
      </c>
      <c r="F549" s="19">
        <f t="shared" si="86"/>
        <v>104.63989681122146</v>
      </c>
      <c r="G549" s="19">
        <f t="shared" si="87"/>
        <v>22.81030081814685</v>
      </c>
      <c r="H549" s="31">
        <f t="shared" si="88"/>
        <v>96157.750000000233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2072411.39</v>
      </c>
      <c r="D550" s="18">
        <v>9506973</v>
      </c>
      <c r="E550" s="18">
        <v>2168569.14</v>
      </c>
      <c r="F550" s="19">
        <f t="shared" si="86"/>
        <v>104.63989681122146</v>
      </c>
      <c r="G550" s="19">
        <f t="shared" si="87"/>
        <v>22.81030081814685</v>
      </c>
      <c r="H550" s="20">
        <f t="shared" si="88"/>
        <v>96157.750000000233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2048592.89</v>
      </c>
      <c r="D551" s="26">
        <v>9474473</v>
      </c>
      <c r="E551" s="26">
        <v>2140123.5299999998</v>
      </c>
      <c r="F551" s="27">
        <f t="shared" si="86"/>
        <v>104.46797606526887</v>
      </c>
      <c r="G551" s="27">
        <f t="shared" si="87"/>
        <v>22.588312088704036</v>
      </c>
      <c r="H551" s="28">
        <f t="shared" si="88"/>
        <v>91530.639999999898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23818.5</v>
      </c>
      <c r="D552" s="26">
        <v>32500</v>
      </c>
      <c r="E552" s="26">
        <v>28445.61</v>
      </c>
      <c r="F552" s="27">
        <f t="shared" si="86"/>
        <v>119.42653819510045</v>
      </c>
      <c r="G552" s="27">
        <f t="shared" si="87"/>
        <v>87.524953846153849</v>
      </c>
      <c r="H552" s="28">
        <f t="shared" si="88"/>
        <v>4627.1100000000006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1015071.89</v>
      </c>
      <c r="D553" s="30">
        <v>4988837</v>
      </c>
      <c r="E553" s="30">
        <v>1141821.5</v>
      </c>
      <c r="F553" s="19">
        <f t="shared" ref="F553:F556" si="104">IF(C553=0,"x",E553/C553*100)</f>
        <v>112.48676189821391</v>
      </c>
      <c r="G553" s="19">
        <f t="shared" ref="G553:G556" si="105">IF(D553=0,"x",E553/D553*100)</f>
        <v>22.887528696567959</v>
      </c>
      <c r="H553" s="31">
        <f t="shared" ref="H553:H556" si="106">+E553-C553</f>
        <v>126749.60999999999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1015071.89</v>
      </c>
      <c r="D554" s="18">
        <v>4988837</v>
      </c>
      <c r="E554" s="18">
        <v>1141821.5</v>
      </c>
      <c r="F554" s="19">
        <f t="shared" si="104"/>
        <v>112.48676189821391</v>
      </c>
      <c r="G554" s="19">
        <f t="shared" si="105"/>
        <v>22.887528696567959</v>
      </c>
      <c r="H554" s="20">
        <f t="shared" si="106"/>
        <v>126749.60999999999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1009979.89</v>
      </c>
      <c r="D555" s="26">
        <v>4866837</v>
      </c>
      <c r="E555" s="26">
        <v>1132586.25</v>
      </c>
      <c r="F555" s="27">
        <f t="shared" si="104"/>
        <v>112.13948527232557</v>
      </c>
      <c r="G555" s="27">
        <f t="shared" si="105"/>
        <v>23.271505702779855</v>
      </c>
      <c r="H555" s="28">
        <f t="shared" si="106"/>
        <v>122606.35999999999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5092</v>
      </c>
      <c r="D556" s="34">
        <v>122000</v>
      </c>
      <c r="E556" s="34">
        <v>9235.25</v>
      </c>
      <c r="F556" s="35">
        <f t="shared" si="104"/>
        <v>181.36783189316574</v>
      </c>
      <c r="G556" s="35">
        <f t="shared" si="105"/>
        <v>7.5698770491803273</v>
      </c>
      <c r="H556" s="36">
        <f t="shared" si="106"/>
        <v>4143.25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2021-06-16T14:09:58Z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